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Approvals" sheetId="1" r:id="rId1"/>
    <sheet name="Conversions" sheetId="2" r:id="rId2"/>
    <sheet name="Downsizings" sheetId="3" r:id="rId3"/>
  </sheets>
  <definedNames>
    <definedName name="_xlnm.Print_Area" localSheetId="0">Approvals!$A$1:$O$44</definedName>
    <definedName name="_xlnm.Print_Area" localSheetId="1">Conversions!$A$1:$F$20</definedName>
    <definedName name="_xlnm.Print_Area" localSheetId="2">Downsizings!$A$1:$H$17</definedName>
    <definedName name="_xlnm.Print_Titles" localSheetId="0">Approvals!$1:$1</definedName>
  </definedNames>
  <calcPr calcId="145621"/>
</workbook>
</file>

<file path=xl/calcChain.xml><?xml version="1.0" encoding="utf-8"?>
<calcChain xmlns="http://schemas.openxmlformats.org/spreadsheetml/2006/main">
  <c r="D17" i="3" l="1"/>
  <c r="D20" i="2"/>
  <c r="F6" i="1" l="1"/>
</calcChain>
</file>

<file path=xl/sharedStrings.xml><?xml version="1.0" encoding="utf-8"?>
<sst xmlns="http://schemas.openxmlformats.org/spreadsheetml/2006/main" count="360" uniqueCount="168">
  <si>
    <t>Name of Facility/Provider</t>
  </si>
  <si>
    <t>County</t>
  </si>
  <si>
    <t>Total ICF Beds</t>
  </si>
  <si>
    <t>Type of Project</t>
  </si>
  <si>
    <t>Total Beds to be Converted</t>
  </si>
  <si>
    <t>Total Beds to be Downsized</t>
  </si>
  <si>
    <t>Status of Development</t>
  </si>
  <si>
    <t>Status of Conversion</t>
  </si>
  <si>
    <t>Description of Project</t>
  </si>
  <si>
    <t>Provider #(s)</t>
  </si>
  <si>
    <t>Clark</t>
  </si>
  <si>
    <t>conversion</t>
  </si>
  <si>
    <t>downsizing</t>
  </si>
  <si>
    <t>both</t>
  </si>
  <si>
    <t>support plan letter</t>
  </si>
  <si>
    <t>development app received</t>
  </si>
  <si>
    <t>partially complete</t>
  </si>
  <si>
    <t>complete</t>
  </si>
  <si>
    <t>notice of intent received</t>
  </si>
  <si>
    <t>approval letter sent</t>
  </si>
  <si>
    <t>waiver allocation requested</t>
  </si>
  <si>
    <t>waiver enrollment complete</t>
  </si>
  <si>
    <t>development app complete</t>
  </si>
  <si>
    <t>Comments</t>
  </si>
  <si>
    <t>Metzenbaum</t>
  </si>
  <si>
    <t>Geauga</t>
  </si>
  <si>
    <t>convert 15 beds</t>
  </si>
  <si>
    <t>As of 6/2013, 12 conversions have been completed</t>
  </si>
  <si>
    <t>Richland</t>
  </si>
  <si>
    <t>Conversion complete</t>
  </si>
  <si>
    <t>CSS</t>
  </si>
  <si>
    <t>Licking</t>
  </si>
  <si>
    <t>Flip 2 8 bed homes and 2 6 bed homes</t>
  </si>
  <si>
    <t>Pike</t>
  </si>
  <si>
    <t>As part of downsizing effort, convert 3 beds to waiver</t>
  </si>
  <si>
    <t>Stark</t>
  </si>
  <si>
    <t>Echoing Ridge</t>
  </si>
  <si>
    <t>move 12 folks into 2 6 bed ICFs and move 4 folks into a waiver setting</t>
  </si>
  <si>
    <t>Henry County</t>
  </si>
  <si>
    <t>Henry</t>
  </si>
  <si>
    <t>converting bed for 1 individual who would like a waiver</t>
  </si>
  <si>
    <t>Franklin</t>
  </si>
  <si>
    <t>EdgeHill - Goodwill</t>
  </si>
  <si>
    <t>Goodwill would like to create a new 8 bed ICF to downsize their current 23 bed facility.  Support letter sent</t>
  </si>
  <si>
    <t>letter included encouragement to look at conversion and moving indiviudals from building that provides day services and work opportunities for many Goodwill clients</t>
  </si>
  <si>
    <t>Homestead</t>
  </si>
  <si>
    <t>Taking larger home with 35 individuals and creating multiple small homes in community</t>
  </si>
  <si>
    <t>Hamilton</t>
  </si>
  <si>
    <t>Closing 2 homes (Ridge and Glen Orchard) moving 1 bed to another ICF, creating 8 bed ICF and 2 - 5 bed waiver homes</t>
  </si>
  <si>
    <t>Eligible for exemption from FY15 rate reductions?</t>
  </si>
  <si>
    <t>0512216</t>
  </si>
  <si>
    <t>0358134</t>
  </si>
  <si>
    <t>Yes</t>
  </si>
  <si>
    <t>No - occurred prior to 7/1/13</t>
  </si>
  <si>
    <t>Homes closed</t>
  </si>
  <si>
    <t>No - prior to 7/1/13</t>
  </si>
  <si>
    <t>Original structure was 3 provider #s on congregate setting with 51 beds.  New structure is 1 provider on original property with 32 beds, 2 providers off site with 16 total beds and 3 conversions to waiver</t>
  </si>
  <si>
    <t>Yes - when new home opens</t>
  </si>
  <si>
    <t>Ashtabula</t>
  </si>
  <si>
    <t>Chapelwood</t>
  </si>
  <si>
    <t>flip 5 bed ICF to waiver</t>
  </si>
  <si>
    <t>N/A - small facility</t>
  </si>
  <si>
    <t>Yes for Homestead and Ruth &amp; Matthew 
N/A for small homes</t>
  </si>
  <si>
    <t>Lake</t>
  </si>
  <si>
    <t>Lakeland</t>
  </si>
  <si>
    <t>Moving 5 beds to a small ICF home in the community</t>
  </si>
  <si>
    <t>Date Complete</t>
  </si>
  <si>
    <t>Date approved</t>
  </si>
  <si>
    <t>Not Applicable</t>
  </si>
  <si>
    <t>Eligible for 90 day cost report? (either 5 beds or 10% of beds)</t>
  </si>
  <si>
    <t>F.F. Mueller (Red)</t>
  </si>
  <si>
    <t>F.F. Mueller (Yellow)</t>
  </si>
  <si>
    <t>F.F. Mueller (Blue)</t>
  </si>
  <si>
    <t>0345184</t>
  </si>
  <si>
    <t>2815476</t>
  </si>
  <si>
    <t>0559613</t>
  </si>
  <si>
    <t>0496842</t>
  </si>
  <si>
    <t>0058860</t>
  </si>
  <si>
    <t>Scioto Trails - Chillicothe Home #1</t>
  </si>
  <si>
    <t>0084692</t>
  </si>
  <si>
    <t>Scioto Trails - Chillicothe Home #2</t>
  </si>
  <si>
    <t>0084700</t>
  </si>
  <si>
    <t>Ross</t>
  </si>
  <si>
    <t>As part of downsizing effort, new 8 bed ICF</t>
  </si>
  <si>
    <t xml:space="preserve">Scioto Trails </t>
  </si>
  <si>
    <t>51 b/w 3 provider #s</t>
  </si>
  <si>
    <t>Yes - for Scioto Group Home</t>
  </si>
  <si>
    <t>Brookside</t>
  </si>
  <si>
    <t>Warren</t>
  </si>
  <si>
    <t>0072148</t>
  </si>
  <si>
    <t>2 new 8 bed ICFs in Warren, Ross &amp; Pickaway counties</t>
  </si>
  <si>
    <t>Director letter of support sent 9/25/14.</t>
  </si>
  <si>
    <t>0217214</t>
  </si>
  <si>
    <t>Woodside</t>
  </si>
  <si>
    <t>New facility where 5 beds from Lakeland were downsized to</t>
  </si>
  <si>
    <t>Woodside is the new ICF with the 5 beds that were downsized from Lakeland.</t>
  </si>
  <si>
    <t>0077944</t>
  </si>
  <si>
    <t>Chillicothe Home #1 is a new 8 bed ICF with beds that were downsized from Scioto Trails</t>
  </si>
  <si>
    <t>Chillicothe Home #2 is a new 8 bed ICF with beds that were downsized from Scioto Trails</t>
  </si>
  <si>
    <t>0378336</t>
  </si>
  <si>
    <t>Ruth &amp; Mathew</t>
  </si>
  <si>
    <t>0073449</t>
  </si>
  <si>
    <t>0076599</t>
  </si>
  <si>
    <t>Victory</t>
  </si>
  <si>
    <t>Celebration</t>
  </si>
  <si>
    <t>0076598</t>
  </si>
  <si>
    <t>Joshua</t>
  </si>
  <si>
    <t>Separated license for this 15 bed home</t>
  </si>
  <si>
    <t>small home created from Homestead downsizing</t>
  </si>
  <si>
    <t>0085150</t>
  </si>
  <si>
    <t>2142452</t>
  </si>
  <si>
    <t>0523740</t>
  </si>
  <si>
    <t>2773137</t>
  </si>
  <si>
    <t>0550256</t>
  </si>
  <si>
    <t>Interim license issued</t>
  </si>
  <si>
    <t>certification complete</t>
  </si>
  <si>
    <t>waiver allocation email sent</t>
  </si>
  <si>
    <t>waiver enrollment begun</t>
  </si>
  <si>
    <t>Raintree</t>
  </si>
  <si>
    <t>Twin Oaks</t>
  </si>
  <si>
    <t xml:space="preserve">Obtained 16 beds from Twin Oaks </t>
  </si>
  <si>
    <t>6 beds at Raintree</t>
  </si>
  <si>
    <t>Cuyahoga</t>
  </si>
  <si>
    <t>Our Lady of the Wayside - Elizabeth Lane Home</t>
  </si>
  <si>
    <t>Flip 1- 4 bed home in Cuyahoga</t>
  </si>
  <si>
    <t>- OLWS request was to convert/flip Elizabeth Lane home - anticipated effective date is 11/1/13
Larger plan is to convert the remaining 18 ICF beds in Lorain and move them to Cuyahoga county - over 2 year period</t>
  </si>
  <si>
    <t>Walnut</t>
  </si>
  <si>
    <t>development app approved</t>
  </si>
  <si>
    <t xml:space="preserve">convert ICF beds as vacancies occur </t>
  </si>
  <si>
    <t># of beds downsized</t>
  </si>
  <si>
    <t># of beds Converted</t>
  </si>
  <si>
    <t>Scioto Trails</t>
  </si>
  <si>
    <t>Provider #</t>
  </si>
  <si>
    <t>0058847</t>
  </si>
  <si>
    <t>New Facility</t>
  </si>
  <si>
    <t>Joshua House</t>
  </si>
  <si>
    <t>New Facility Provider #</t>
  </si>
  <si>
    <t>REM Littledale</t>
  </si>
  <si>
    <t>Guadelupe House</t>
  </si>
  <si>
    <t>Lorain</t>
  </si>
  <si>
    <t>0870026</t>
  </si>
  <si>
    <t>Move 1 person out of Guadelupe into vacancy in supported living home</t>
  </si>
  <si>
    <t>No</t>
  </si>
  <si>
    <t>1 bed is not 10% - may become eligible if they convert more beds</t>
  </si>
  <si>
    <t>Summitt</t>
  </si>
  <si>
    <t>Flip entire home to waiver funding</t>
  </si>
  <si>
    <t xml:space="preserve">Intent received Sept. 3rd  </t>
  </si>
  <si>
    <t>Jacklitz Continuing Developmental Center</t>
  </si>
  <si>
    <t>0343293</t>
  </si>
  <si>
    <t>Lake CBDD Adult Residential Center</t>
  </si>
  <si>
    <t>0343284</t>
  </si>
  <si>
    <t>Lockwood</t>
  </si>
  <si>
    <t>0081597</t>
  </si>
  <si>
    <t>New 8 bed home from the Lake CB downsizing effort above</t>
  </si>
  <si>
    <t>Y</t>
  </si>
  <si>
    <t>N</t>
  </si>
  <si>
    <t>new 8 bed ICF</t>
  </si>
  <si>
    <t xml:space="preserve">Jacklitz </t>
  </si>
  <si>
    <t>Lake CBDD ARC</t>
  </si>
  <si>
    <t>Henry CB</t>
  </si>
  <si>
    <t>Graceworks - Glen Orchard</t>
  </si>
  <si>
    <t>Graceworks - Ridge</t>
  </si>
  <si>
    <t>Graceworks - Kemper Meadows</t>
  </si>
  <si>
    <t>N/A - ICF closed</t>
  </si>
  <si>
    <t>0090195</t>
  </si>
  <si>
    <t>Kemper Meadows</t>
  </si>
  <si>
    <t xml:space="preserve">Old facilities : Glen Orchard PN#2032768 &amp; Ridge PN#2032759
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</si>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</sst>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quotePrefix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wrapText="1"/>
    </xf>
    <xf numFmtId="14" fontId="0" fillId="0" borderId="2" xfId="0" applyNumberFormat="1" applyBorder="1" applyAlignment="1">
      <alignment wrapText="1"/>
    </xf>
    <xf numFmtId="0" fontId="0" fillId="0" borderId="2" xfId="0" applyBorder="1"/>
    <xf numFmtId="0" fontId="0" fillId="0" borderId="2" xfId="0" quotePrefix="1" applyBorder="1"/>
    <xf numFmtId="14" fontId="0" fillId="0" borderId="2" xfId="0" applyNumberFormat="1" applyBorder="1"/>
    <xf numFmtId="14" fontId="0" fillId="0" borderId="2" xfId="0" quotePrefix="1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/>
    <xf numFmtId="0" fontId="1" fillId="3" borderId="5" xfId="0" applyFont="1" applyFill="1" applyBorder="1"/>
    <xf numFmtId="14" fontId="1" fillId="3" borderId="4" xfId="0" applyNumberFormat="1" applyFont="1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3" borderId="4" xfId="0" applyFill="1" applyBorder="1"/>
    <xf numFmtId="0" fontId="0" fillId="3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8.140625" style="2" customWidth="1"/>
    <col min="2" max="2" width="8.85546875" style="2" customWidth="1"/>
    <col min="3" max="3" width="10.85546875" style="2" customWidth="1"/>
    <col min="4" max="4" width="8.7109375" style="2" bestFit="1" customWidth="1"/>
    <col min="5" max="5" width="11" style="2" bestFit="1" customWidth="1"/>
    <col min="6" max="6" width="10.28515625" style="2" bestFit="1" customWidth="1"/>
    <col min="7" max="7" width="10.7109375" style="2" customWidth="1"/>
    <col min="8" max="8" width="13.28515625" style="2" bestFit="1" customWidth="1"/>
    <col min="9" max="9" width="11" style="2" customWidth="1"/>
    <col min="10" max="10" width="11.5703125" style="2" customWidth="1"/>
    <col min="11" max="11" width="11.5703125" style="2" bestFit="1" customWidth="1"/>
    <col min="12" max="14" width="18.28515625" style="2" customWidth="1"/>
    <col min="15" max="15" width="33.140625" style="2" customWidth="1"/>
    <col min="26" max="26" width="11.28515625" customWidth="1"/>
    <col min="31" max="31" width="26.85546875" bestFit="1" customWidth="1"/>
  </cols>
  <sheetData>
    <row r="1" spans="1:31" s="1" customFormat="1" ht="60.75" thickBot="1" x14ac:dyDescent="0.3">
      <c r="A1" s="5" t="s">
        <v>0</v>
      </c>
      <c r="B1" s="5" t="s">
        <v>1</v>
      </c>
      <c r="C1" s="6" t="s">
        <v>9</v>
      </c>
      <c r="D1" s="5" t="s">
        <v>2</v>
      </c>
      <c r="E1" s="5" t="s">
        <v>3</v>
      </c>
      <c r="F1" s="6" t="s">
        <v>4</v>
      </c>
      <c r="G1" s="6" t="s">
        <v>5</v>
      </c>
      <c r="H1" s="5" t="s">
        <v>6</v>
      </c>
      <c r="I1" s="5" t="s">
        <v>7</v>
      </c>
      <c r="J1" s="5" t="s">
        <v>67</v>
      </c>
      <c r="K1" s="5" t="s">
        <v>66</v>
      </c>
      <c r="L1" s="5" t="s">
        <v>8</v>
      </c>
      <c r="M1" s="5" t="s">
        <v>69</v>
      </c>
      <c r="N1" s="5" t="s">
        <v>49</v>
      </c>
      <c r="O1" s="5" t="s">
        <v>23</v>
      </c>
    </row>
    <row r="2" spans="1:31" ht="30.75" thickTop="1" x14ac:dyDescent="0.25">
      <c r="A2" s="3" t="s">
        <v>70</v>
      </c>
      <c r="B2" s="3" t="s">
        <v>10</v>
      </c>
      <c r="C2" s="4" t="s">
        <v>73</v>
      </c>
      <c r="D2" s="3">
        <v>16</v>
      </c>
      <c r="E2" s="3" t="s">
        <v>11</v>
      </c>
      <c r="F2" s="3">
        <v>3</v>
      </c>
      <c r="G2" s="3"/>
      <c r="H2" s="3"/>
      <c r="I2" s="3" t="s">
        <v>16</v>
      </c>
      <c r="J2" s="7">
        <v>40942</v>
      </c>
      <c r="K2" s="3"/>
      <c r="L2" s="3" t="s">
        <v>128</v>
      </c>
      <c r="M2" s="3"/>
      <c r="N2" s="3"/>
      <c r="O2" s="3"/>
    </row>
    <row r="3" spans="1:31" ht="30" x14ac:dyDescent="0.25">
      <c r="A3" s="3" t="s">
        <v>71</v>
      </c>
      <c r="B3" s="3" t="s">
        <v>10</v>
      </c>
      <c r="C3" s="4" t="s">
        <v>74</v>
      </c>
      <c r="D3" s="3">
        <v>12</v>
      </c>
      <c r="E3" s="3" t="s">
        <v>11</v>
      </c>
      <c r="F3" s="3">
        <v>1</v>
      </c>
      <c r="G3" s="3"/>
      <c r="H3" s="3"/>
      <c r="I3" s="3" t="s">
        <v>16</v>
      </c>
      <c r="J3" s="7">
        <v>40942</v>
      </c>
      <c r="K3" s="3"/>
      <c r="L3" s="3" t="s">
        <v>128</v>
      </c>
      <c r="M3" s="3"/>
      <c r="N3" s="3"/>
      <c r="O3" s="3"/>
    </row>
    <row r="4" spans="1:31" ht="30" x14ac:dyDescent="0.25">
      <c r="A4" s="3" t="s">
        <v>72</v>
      </c>
      <c r="B4" s="3" t="s">
        <v>10</v>
      </c>
      <c r="C4" s="4" t="s">
        <v>75</v>
      </c>
      <c r="D4" s="3">
        <v>18</v>
      </c>
      <c r="E4" s="3" t="s">
        <v>11</v>
      </c>
      <c r="F4" s="3">
        <v>4</v>
      </c>
      <c r="G4" s="3"/>
      <c r="H4" s="3"/>
      <c r="I4" s="3" t="s">
        <v>16</v>
      </c>
      <c r="J4" s="7">
        <v>40942</v>
      </c>
      <c r="K4" s="3"/>
      <c r="L4" s="3" t="s">
        <v>128</v>
      </c>
      <c r="M4" s="3"/>
      <c r="N4" s="3"/>
      <c r="O4" s="3"/>
    </row>
    <row r="5" spans="1:31" ht="30" x14ac:dyDescent="0.25">
      <c r="A5" s="3" t="s">
        <v>24</v>
      </c>
      <c r="B5" s="3" t="s">
        <v>25</v>
      </c>
      <c r="C5" s="4" t="s">
        <v>51</v>
      </c>
      <c r="D5" s="3">
        <v>40</v>
      </c>
      <c r="E5" s="3" t="s">
        <v>11</v>
      </c>
      <c r="F5" s="3">
        <v>15</v>
      </c>
      <c r="G5" s="3"/>
      <c r="H5" s="3"/>
      <c r="I5" s="3" t="s">
        <v>16</v>
      </c>
      <c r="J5" s="7">
        <v>41086</v>
      </c>
      <c r="K5" s="3"/>
      <c r="L5" s="3" t="s">
        <v>26</v>
      </c>
      <c r="M5" s="3"/>
      <c r="N5" s="3" t="s">
        <v>52</v>
      </c>
      <c r="O5" s="3" t="s">
        <v>27</v>
      </c>
      <c r="Z5" t="s">
        <v>11</v>
      </c>
      <c r="AB5" t="s">
        <v>14</v>
      </c>
      <c r="AE5" t="s">
        <v>14</v>
      </c>
    </row>
    <row r="6" spans="1:31" ht="30" x14ac:dyDescent="0.25">
      <c r="A6" s="3" t="s">
        <v>119</v>
      </c>
      <c r="B6" s="3" t="s">
        <v>28</v>
      </c>
      <c r="C6" s="4"/>
      <c r="D6" s="3"/>
      <c r="E6" s="3" t="s">
        <v>11</v>
      </c>
      <c r="F6" s="3">
        <f>12+4</f>
        <v>16</v>
      </c>
      <c r="G6" s="3"/>
      <c r="H6" s="3"/>
      <c r="I6" s="3" t="s">
        <v>17</v>
      </c>
      <c r="J6" s="7">
        <v>41207</v>
      </c>
      <c r="K6" s="3"/>
      <c r="L6" s="3" t="s">
        <v>120</v>
      </c>
      <c r="M6" s="3" t="s">
        <v>163</v>
      </c>
      <c r="N6" s="3" t="s">
        <v>163</v>
      </c>
      <c r="O6" s="3" t="s">
        <v>29</v>
      </c>
      <c r="Z6" t="s">
        <v>12</v>
      </c>
      <c r="AB6" t="s">
        <v>15</v>
      </c>
      <c r="AE6" t="s">
        <v>18</v>
      </c>
    </row>
    <row r="7" spans="1:31" ht="30" x14ac:dyDescent="0.25">
      <c r="A7" s="3" t="s">
        <v>118</v>
      </c>
      <c r="B7" s="3" t="s">
        <v>28</v>
      </c>
      <c r="C7" s="4" t="s">
        <v>76</v>
      </c>
      <c r="D7" s="3"/>
      <c r="E7" s="3" t="s">
        <v>11</v>
      </c>
      <c r="F7" s="3">
        <v>6</v>
      </c>
      <c r="G7" s="3"/>
      <c r="H7" s="3"/>
      <c r="I7" s="3" t="s">
        <v>17</v>
      </c>
      <c r="J7" s="7">
        <v>41191</v>
      </c>
      <c r="K7" s="3"/>
      <c r="L7" s="3" t="s">
        <v>121</v>
      </c>
      <c r="M7" s="3" t="s">
        <v>53</v>
      </c>
      <c r="N7" s="3" t="s">
        <v>52</v>
      </c>
      <c r="O7" s="3" t="s">
        <v>29</v>
      </c>
      <c r="Z7" t="s">
        <v>12</v>
      </c>
      <c r="AB7" t="s">
        <v>127</v>
      </c>
      <c r="AE7" t="s">
        <v>18</v>
      </c>
    </row>
    <row r="8" spans="1:31" ht="30" x14ac:dyDescent="0.25">
      <c r="A8" s="3" t="s">
        <v>30</v>
      </c>
      <c r="B8" s="3" t="s">
        <v>31</v>
      </c>
      <c r="C8" s="3" t="s">
        <v>54</v>
      </c>
      <c r="D8" s="3">
        <v>28</v>
      </c>
      <c r="E8" s="3" t="s">
        <v>11</v>
      </c>
      <c r="F8" s="3">
        <v>28</v>
      </c>
      <c r="G8" s="3"/>
      <c r="H8" s="3"/>
      <c r="I8" s="3" t="s">
        <v>17</v>
      </c>
      <c r="J8" s="7">
        <v>41387</v>
      </c>
      <c r="K8" s="7">
        <v>41395</v>
      </c>
      <c r="L8" s="3" t="s">
        <v>32</v>
      </c>
      <c r="M8" s="3" t="s">
        <v>163</v>
      </c>
      <c r="N8" s="3" t="s">
        <v>163</v>
      </c>
      <c r="O8" s="3" t="s">
        <v>17</v>
      </c>
      <c r="Z8" t="s">
        <v>13</v>
      </c>
      <c r="AB8" t="s">
        <v>114</v>
      </c>
      <c r="AE8" t="s">
        <v>19</v>
      </c>
    </row>
    <row r="9" spans="1:31" ht="90" x14ac:dyDescent="0.25">
      <c r="A9" s="3" t="s">
        <v>84</v>
      </c>
      <c r="B9" s="3" t="s">
        <v>33</v>
      </c>
      <c r="C9" s="4" t="s">
        <v>77</v>
      </c>
      <c r="D9" s="3" t="s">
        <v>85</v>
      </c>
      <c r="E9" s="3" t="s">
        <v>13</v>
      </c>
      <c r="F9" s="3">
        <v>3</v>
      </c>
      <c r="G9" s="3">
        <v>16</v>
      </c>
      <c r="H9" s="3"/>
      <c r="I9" s="3" t="s">
        <v>17</v>
      </c>
      <c r="J9" s="7">
        <v>41387</v>
      </c>
      <c r="K9" s="3"/>
      <c r="L9" s="3" t="s">
        <v>34</v>
      </c>
      <c r="M9" s="3" t="s">
        <v>55</v>
      </c>
      <c r="N9" s="3" t="s">
        <v>86</v>
      </c>
      <c r="O9" s="3" t="s">
        <v>56</v>
      </c>
      <c r="AB9" t="s">
        <v>115</v>
      </c>
      <c r="AE9" t="s">
        <v>20</v>
      </c>
    </row>
    <row r="10" spans="1:31" ht="45" x14ac:dyDescent="0.25">
      <c r="A10" s="3" t="s">
        <v>78</v>
      </c>
      <c r="B10" s="3" t="s">
        <v>82</v>
      </c>
      <c r="C10" s="4" t="s">
        <v>79</v>
      </c>
      <c r="D10" s="3"/>
      <c r="E10" s="3" t="s">
        <v>12</v>
      </c>
      <c r="F10" s="3"/>
      <c r="G10" s="3">
        <v>8</v>
      </c>
      <c r="H10" s="3" t="s">
        <v>17</v>
      </c>
      <c r="I10" s="3"/>
      <c r="J10" s="3"/>
      <c r="K10" s="7">
        <v>41442</v>
      </c>
      <c r="L10" s="3" t="s">
        <v>83</v>
      </c>
      <c r="M10" s="3" t="s">
        <v>55</v>
      </c>
      <c r="N10" s="3" t="s">
        <v>61</v>
      </c>
      <c r="O10" s="3" t="s">
        <v>97</v>
      </c>
      <c r="AB10" t="s">
        <v>16</v>
      </c>
      <c r="AE10" t="s">
        <v>116</v>
      </c>
    </row>
    <row r="11" spans="1:31" ht="45" x14ac:dyDescent="0.25">
      <c r="A11" s="3" t="s">
        <v>80</v>
      </c>
      <c r="B11" s="3" t="s">
        <v>82</v>
      </c>
      <c r="C11" s="4" t="s">
        <v>81</v>
      </c>
      <c r="D11" s="3"/>
      <c r="E11" s="3" t="s">
        <v>12</v>
      </c>
      <c r="F11" s="3"/>
      <c r="G11" s="3">
        <v>8</v>
      </c>
      <c r="H11" s="3" t="s">
        <v>17</v>
      </c>
      <c r="I11" s="3"/>
      <c r="J11" s="3"/>
      <c r="K11" s="7">
        <v>41442</v>
      </c>
      <c r="L11" s="3" t="s">
        <v>83</v>
      </c>
      <c r="M11" s="3" t="s">
        <v>55</v>
      </c>
      <c r="N11" s="3" t="s">
        <v>61</v>
      </c>
      <c r="O11" s="3" t="s">
        <v>98</v>
      </c>
      <c r="AB11" t="s">
        <v>17</v>
      </c>
      <c r="AE11" t="s">
        <v>117</v>
      </c>
    </row>
    <row r="12" spans="1:31" ht="105" x14ac:dyDescent="0.25">
      <c r="A12" s="3" t="s">
        <v>160</v>
      </c>
      <c r="B12" s="3" t="s">
        <v>47</v>
      </c>
      <c r="C12" s="3">
        <v>2032768</v>
      </c>
      <c r="D12" s="3">
        <v>10</v>
      </c>
      <c r="E12" s="3" t="s">
        <v>13</v>
      </c>
      <c r="F12" s="3">
        <v>5</v>
      </c>
      <c r="G12" s="3">
        <v>4</v>
      </c>
      <c r="H12" s="3"/>
      <c r="I12" s="3" t="s">
        <v>21</v>
      </c>
      <c r="J12" s="7">
        <v>41390</v>
      </c>
      <c r="K12" s="7">
        <v>41563</v>
      </c>
      <c r="L12" s="3" t="s">
        <v>48</v>
      </c>
      <c r="M12" s="3" t="s">
        <v>163</v>
      </c>
      <c r="N12" s="3" t="s">
        <v>163</v>
      </c>
      <c r="O12" s="3" t="s">
        <v>166</v>
      </c>
      <c r="AB12" t="s">
        <v>68</v>
      </c>
      <c r="AE12" t="s">
        <v>21</v>
      </c>
    </row>
    <row r="13" spans="1:31" ht="105" x14ac:dyDescent="0.25">
      <c r="A13" s="3" t="s">
        <v>161</v>
      </c>
      <c r="B13" s="3" t="s">
        <v>47</v>
      </c>
      <c r="C13" s="3">
        <v>2032759</v>
      </c>
      <c r="D13" s="3">
        <v>9</v>
      </c>
      <c r="E13" s="3" t="s">
        <v>13</v>
      </c>
      <c r="F13" s="3">
        <v>5</v>
      </c>
      <c r="G13" s="3">
        <v>4</v>
      </c>
      <c r="H13" s="3"/>
      <c r="I13" s="3" t="s">
        <v>20</v>
      </c>
      <c r="J13" s="7">
        <v>41390</v>
      </c>
      <c r="K13" s="3"/>
      <c r="L13" s="3" t="s">
        <v>48</v>
      </c>
      <c r="M13" s="3" t="s">
        <v>163</v>
      </c>
      <c r="N13" s="3" t="s">
        <v>163</v>
      </c>
      <c r="O13" s="3" t="s">
        <v>166</v>
      </c>
      <c r="AE13" t="s">
        <v>22</v>
      </c>
    </row>
    <row r="14" spans="1:31" ht="105" x14ac:dyDescent="0.25">
      <c r="A14" s="3" t="s">
        <v>162</v>
      </c>
      <c r="B14" s="3" t="s">
        <v>47</v>
      </c>
      <c r="C14" s="4" t="s">
        <v>164</v>
      </c>
      <c r="D14" s="3">
        <v>8</v>
      </c>
      <c r="E14" s="3" t="s">
        <v>13</v>
      </c>
      <c r="F14" s="3"/>
      <c r="G14" s="3"/>
      <c r="H14" s="3" t="s">
        <v>17</v>
      </c>
      <c r="I14" s="3"/>
      <c r="J14" s="7">
        <v>41390</v>
      </c>
      <c r="K14" s="7">
        <v>41563</v>
      </c>
      <c r="L14" s="3" t="s">
        <v>48</v>
      </c>
      <c r="M14" s="3" t="s">
        <v>52</v>
      </c>
      <c r="N14" s="3" t="s">
        <v>61</v>
      </c>
      <c r="O14" s="3" t="s">
        <v>166</v>
      </c>
      <c r="AE14" t="s">
        <v>16</v>
      </c>
    </row>
    <row r="15" spans="1:31" ht="60" x14ac:dyDescent="0.25">
      <c r="A15" s="3" t="s">
        <v>36</v>
      </c>
      <c r="B15" s="3" t="s">
        <v>35</v>
      </c>
      <c r="C15" s="4" t="s">
        <v>50</v>
      </c>
      <c r="D15" s="3">
        <v>50</v>
      </c>
      <c r="E15" s="3" t="s">
        <v>13</v>
      </c>
      <c r="F15" s="3">
        <v>4</v>
      </c>
      <c r="G15" s="3">
        <v>12</v>
      </c>
      <c r="H15" s="3"/>
      <c r="I15" s="3" t="s">
        <v>14</v>
      </c>
      <c r="J15" s="3"/>
      <c r="K15" s="3"/>
      <c r="L15" s="3" t="s">
        <v>37</v>
      </c>
      <c r="M15" s="3"/>
      <c r="N15" s="3" t="s">
        <v>52</v>
      </c>
      <c r="O15" s="3"/>
      <c r="AE15" t="s">
        <v>17</v>
      </c>
    </row>
    <row r="16" spans="1:31" ht="105" x14ac:dyDescent="0.25">
      <c r="A16" s="3" t="s">
        <v>123</v>
      </c>
      <c r="B16" s="3" t="s">
        <v>122</v>
      </c>
      <c r="C16" s="4" t="s">
        <v>112</v>
      </c>
      <c r="D16" s="3">
        <v>4</v>
      </c>
      <c r="E16" s="3" t="s">
        <v>11</v>
      </c>
      <c r="F16" s="3">
        <v>4</v>
      </c>
      <c r="G16" s="3"/>
      <c r="H16" s="3"/>
      <c r="I16" s="3" t="s">
        <v>116</v>
      </c>
      <c r="J16" s="7">
        <v>41500</v>
      </c>
      <c r="K16" s="3"/>
      <c r="L16" s="3" t="s">
        <v>124</v>
      </c>
      <c r="M16" s="3" t="s">
        <v>163</v>
      </c>
      <c r="N16" s="3" t="s">
        <v>163</v>
      </c>
      <c r="O16" s="4" t="s">
        <v>125</v>
      </c>
    </row>
    <row r="17" spans="1:15" ht="60" x14ac:dyDescent="0.25">
      <c r="A17" s="3" t="s">
        <v>38</v>
      </c>
      <c r="B17" s="3" t="s">
        <v>39</v>
      </c>
      <c r="C17" s="4" t="s">
        <v>113</v>
      </c>
      <c r="D17" s="3">
        <v>8</v>
      </c>
      <c r="E17" s="3" t="s">
        <v>11</v>
      </c>
      <c r="F17" s="3">
        <v>1</v>
      </c>
      <c r="G17" s="3"/>
      <c r="H17" s="3"/>
      <c r="I17" s="3" t="s">
        <v>21</v>
      </c>
      <c r="J17" s="7">
        <v>41467</v>
      </c>
      <c r="K17" s="7">
        <v>41531</v>
      </c>
      <c r="L17" s="3" t="s">
        <v>40</v>
      </c>
      <c r="M17" s="3" t="s">
        <v>52</v>
      </c>
      <c r="N17" s="3" t="s">
        <v>61</v>
      </c>
      <c r="O17" s="3"/>
    </row>
    <row r="18" spans="1:15" ht="105" x14ac:dyDescent="0.25">
      <c r="A18" s="3" t="s">
        <v>42</v>
      </c>
      <c r="B18" s="3" t="s">
        <v>41</v>
      </c>
      <c r="C18" s="4" t="s">
        <v>111</v>
      </c>
      <c r="D18" s="3">
        <v>23</v>
      </c>
      <c r="E18" s="3" t="s">
        <v>12</v>
      </c>
      <c r="F18" s="3">
        <v>0</v>
      </c>
      <c r="G18" s="3">
        <v>8</v>
      </c>
      <c r="H18" s="3" t="s">
        <v>14</v>
      </c>
      <c r="I18" s="3"/>
      <c r="J18" s="7">
        <v>41502</v>
      </c>
      <c r="K18" s="3"/>
      <c r="L18" s="3" t="s">
        <v>43</v>
      </c>
      <c r="M18" s="3" t="s">
        <v>57</v>
      </c>
      <c r="N18" s="3" t="s">
        <v>52</v>
      </c>
      <c r="O18" s="3" t="s">
        <v>44</v>
      </c>
    </row>
    <row r="19" spans="1:15" ht="90" x14ac:dyDescent="0.25">
      <c r="A19" s="3" t="s">
        <v>45</v>
      </c>
      <c r="B19" s="3" t="s">
        <v>58</v>
      </c>
      <c r="C19" s="4" t="s">
        <v>99</v>
      </c>
      <c r="D19" s="3">
        <v>50</v>
      </c>
      <c r="E19" s="3" t="s">
        <v>12</v>
      </c>
      <c r="F19" s="3"/>
      <c r="G19" s="3">
        <v>50</v>
      </c>
      <c r="H19" s="3" t="s">
        <v>16</v>
      </c>
      <c r="I19" s="3"/>
      <c r="J19" s="3"/>
      <c r="K19" s="3"/>
      <c r="L19" s="3" t="s">
        <v>46</v>
      </c>
      <c r="M19" s="3"/>
      <c r="N19" s="3" t="s">
        <v>62</v>
      </c>
      <c r="O19" s="3"/>
    </row>
    <row r="20" spans="1:15" ht="45" x14ac:dyDescent="0.25">
      <c r="A20" s="3" t="s">
        <v>100</v>
      </c>
      <c r="B20" s="3" t="s">
        <v>58</v>
      </c>
      <c r="C20" s="4" t="s">
        <v>101</v>
      </c>
      <c r="D20" s="3">
        <v>15</v>
      </c>
      <c r="E20" s="3" t="s">
        <v>12</v>
      </c>
      <c r="F20" s="3"/>
      <c r="G20" s="3"/>
      <c r="H20" s="3" t="s">
        <v>17</v>
      </c>
      <c r="I20" s="3"/>
      <c r="J20" s="3"/>
      <c r="K20" s="3"/>
      <c r="L20" s="3" t="s">
        <v>107</v>
      </c>
      <c r="M20" s="3" t="s">
        <v>55</v>
      </c>
      <c r="N20" s="3" t="s">
        <v>52</v>
      </c>
      <c r="O20" s="3"/>
    </row>
    <row r="21" spans="1:15" ht="60" x14ac:dyDescent="0.25">
      <c r="A21" s="3" t="s">
        <v>103</v>
      </c>
      <c r="B21" s="3" t="s">
        <v>58</v>
      </c>
      <c r="C21" s="4" t="s">
        <v>102</v>
      </c>
      <c r="D21" s="3">
        <v>6</v>
      </c>
      <c r="E21" s="3" t="s">
        <v>12</v>
      </c>
      <c r="F21" s="3"/>
      <c r="G21" s="3"/>
      <c r="H21" s="3" t="s">
        <v>17</v>
      </c>
      <c r="I21" s="3"/>
      <c r="J21" s="3"/>
      <c r="K21" s="7">
        <v>41271</v>
      </c>
      <c r="L21" s="3" t="s">
        <v>108</v>
      </c>
      <c r="M21" s="3" t="s">
        <v>55</v>
      </c>
      <c r="N21" s="3" t="s">
        <v>61</v>
      </c>
      <c r="O21" s="3"/>
    </row>
    <row r="22" spans="1:15" ht="60" x14ac:dyDescent="0.25">
      <c r="A22" s="3" t="s">
        <v>104</v>
      </c>
      <c r="B22" s="3" t="s">
        <v>58</v>
      </c>
      <c r="C22" s="4" t="s">
        <v>105</v>
      </c>
      <c r="D22" s="3">
        <v>5</v>
      </c>
      <c r="E22" s="3" t="s">
        <v>12</v>
      </c>
      <c r="F22" s="3"/>
      <c r="G22" s="3"/>
      <c r="H22" s="3" t="s">
        <v>17</v>
      </c>
      <c r="I22" s="3"/>
      <c r="J22" s="3"/>
      <c r="K22" s="7">
        <v>41270</v>
      </c>
      <c r="L22" s="3" t="s">
        <v>108</v>
      </c>
      <c r="M22" s="3" t="s">
        <v>55</v>
      </c>
      <c r="N22" s="3" t="s">
        <v>61</v>
      </c>
      <c r="O22" s="3"/>
    </row>
    <row r="23" spans="1:15" ht="60" x14ac:dyDescent="0.25">
      <c r="A23" s="3" t="s">
        <v>106</v>
      </c>
      <c r="B23" s="3" t="s">
        <v>58</v>
      </c>
      <c r="C23" s="4" t="s">
        <v>109</v>
      </c>
      <c r="D23" s="3">
        <v>8</v>
      </c>
      <c r="E23" s="3" t="s">
        <v>12</v>
      </c>
      <c r="F23" s="3"/>
      <c r="G23" s="3"/>
      <c r="H23" s="3" t="s">
        <v>17</v>
      </c>
      <c r="I23" s="3"/>
      <c r="J23" s="3"/>
      <c r="K23" s="7">
        <v>41512</v>
      </c>
      <c r="L23" s="3" t="s">
        <v>108</v>
      </c>
      <c r="M23" s="3" t="s">
        <v>52</v>
      </c>
      <c r="N23" s="3" t="s">
        <v>61</v>
      </c>
      <c r="O23" s="3"/>
    </row>
    <row r="24" spans="1:15" ht="60" x14ac:dyDescent="0.25">
      <c r="A24" s="3" t="s">
        <v>126</v>
      </c>
      <c r="B24" s="3" t="s">
        <v>58</v>
      </c>
      <c r="C24" s="4"/>
      <c r="D24" s="3">
        <v>8</v>
      </c>
      <c r="E24" s="3" t="s">
        <v>12</v>
      </c>
      <c r="F24" s="3"/>
      <c r="G24" s="3"/>
      <c r="H24" s="3" t="s">
        <v>127</v>
      </c>
      <c r="I24" s="3"/>
      <c r="J24" s="3"/>
      <c r="K24" s="7"/>
      <c r="L24" s="3" t="s">
        <v>108</v>
      </c>
      <c r="M24" s="3" t="s">
        <v>52</v>
      </c>
      <c r="N24" s="3" t="s">
        <v>61</v>
      </c>
      <c r="O24" s="3"/>
    </row>
    <row r="25" spans="1:15" ht="30" x14ac:dyDescent="0.25">
      <c r="A25" s="3" t="s">
        <v>59</v>
      </c>
      <c r="B25" s="3" t="s">
        <v>28</v>
      </c>
      <c r="C25" s="4" t="s">
        <v>110</v>
      </c>
      <c r="D25" s="3">
        <v>5</v>
      </c>
      <c r="E25" s="3" t="s">
        <v>11</v>
      </c>
      <c r="F25" s="3">
        <v>5</v>
      </c>
      <c r="G25" s="3"/>
      <c r="H25" s="3"/>
      <c r="I25" s="3" t="s">
        <v>19</v>
      </c>
      <c r="J25" s="3"/>
      <c r="K25" s="3"/>
      <c r="L25" s="3" t="s">
        <v>60</v>
      </c>
      <c r="M25" s="3" t="s">
        <v>163</v>
      </c>
      <c r="N25" s="3" t="s">
        <v>163</v>
      </c>
      <c r="O25" s="3"/>
    </row>
    <row r="26" spans="1:15" ht="45" x14ac:dyDescent="0.25">
      <c r="A26" s="3" t="s">
        <v>64</v>
      </c>
      <c r="B26" s="3" t="s">
        <v>63</v>
      </c>
      <c r="C26" s="4" t="s">
        <v>92</v>
      </c>
      <c r="D26" s="3">
        <v>25</v>
      </c>
      <c r="E26" s="3" t="s">
        <v>12</v>
      </c>
      <c r="F26" s="3"/>
      <c r="G26" s="3">
        <v>5</v>
      </c>
      <c r="H26" s="3" t="s">
        <v>17</v>
      </c>
      <c r="I26" s="3"/>
      <c r="J26" s="3"/>
      <c r="K26" s="7">
        <v>41513</v>
      </c>
      <c r="L26" s="3" t="s">
        <v>65</v>
      </c>
      <c r="M26" s="3" t="s">
        <v>52</v>
      </c>
      <c r="N26" s="3" t="s">
        <v>52</v>
      </c>
      <c r="O26" s="3"/>
    </row>
    <row r="27" spans="1:15" ht="60" x14ac:dyDescent="0.25">
      <c r="A27" s="3" t="s">
        <v>93</v>
      </c>
      <c r="B27" s="3" t="s">
        <v>63</v>
      </c>
      <c r="C27" s="4" t="s">
        <v>96</v>
      </c>
      <c r="D27" s="3">
        <v>5</v>
      </c>
      <c r="E27" s="3" t="s">
        <v>12</v>
      </c>
      <c r="F27" s="3"/>
      <c r="G27" s="3"/>
      <c r="H27" s="3" t="s">
        <v>17</v>
      </c>
      <c r="I27" s="3"/>
      <c r="J27" s="3"/>
      <c r="K27" s="7">
        <v>41513</v>
      </c>
      <c r="L27" s="3" t="s">
        <v>94</v>
      </c>
      <c r="M27" s="3" t="s">
        <v>52</v>
      </c>
      <c r="N27" s="3" t="s">
        <v>61</v>
      </c>
      <c r="O27" s="3" t="s">
        <v>95</v>
      </c>
    </row>
    <row r="28" spans="1:15" ht="45" x14ac:dyDescent="0.25">
      <c r="A28" s="3" t="s">
        <v>87</v>
      </c>
      <c r="B28" s="3" t="s">
        <v>88</v>
      </c>
      <c r="C28" s="4" t="s">
        <v>89</v>
      </c>
      <c r="D28" s="3">
        <v>108</v>
      </c>
      <c r="E28" s="3" t="s">
        <v>12</v>
      </c>
      <c r="F28" s="3"/>
      <c r="G28" s="3">
        <v>40</v>
      </c>
      <c r="H28" s="3" t="s">
        <v>14</v>
      </c>
      <c r="I28" s="3"/>
      <c r="J28" s="3"/>
      <c r="K28" s="3"/>
      <c r="L28" s="3" t="s">
        <v>90</v>
      </c>
      <c r="M28" s="3" t="s">
        <v>52</v>
      </c>
      <c r="N28" s="3" t="s">
        <v>52</v>
      </c>
      <c r="O28" s="3" t="s">
        <v>91</v>
      </c>
    </row>
    <row r="29" spans="1:15" ht="30" x14ac:dyDescent="0.25">
      <c r="A29" s="3" t="s">
        <v>137</v>
      </c>
      <c r="B29" s="3" t="s">
        <v>144</v>
      </c>
      <c r="C29" s="3">
        <v>2213036</v>
      </c>
      <c r="D29" s="3">
        <v>4</v>
      </c>
      <c r="E29" s="3" t="s">
        <v>11</v>
      </c>
      <c r="F29" s="3">
        <v>4</v>
      </c>
      <c r="G29" s="3"/>
      <c r="H29" s="3"/>
      <c r="I29" s="3" t="s">
        <v>19</v>
      </c>
      <c r="J29" s="7">
        <v>41584</v>
      </c>
      <c r="K29" s="3"/>
      <c r="L29" s="3" t="s">
        <v>145</v>
      </c>
      <c r="M29" s="3" t="s">
        <v>163</v>
      </c>
      <c r="N29" s="3" t="s">
        <v>163</v>
      </c>
      <c r="O29" s="3" t="s">
        <v>146</v>
      </c>
    </row>
    <row r="30" spans="1:15" ht="75" x14ac:dyDescent="0.25">
      <c r="A30" s="3" t="s">
        <v>138</v>
      </c>
      <c r="B30" s="3" t="s">
        <v>139</v>
      </c>
      <c r="C30" s="4" t="s">
        <v>140</v>
      </c>
      <c r="D30" s="3">
        <v>14</v>
      </c>
      <c r="E30" s="3" t="s">
        <v>11</v>
      </c>
      <c r="F30" s="3">
        <v>1</v>
      </c>
      <c r="G30" s="3"/>
      <c r="H30" s="3"/>
      <c r="I30" s="3" t="s">
        <v>19</v>
      </c>
      <c r="J30" s="7">
        <v>41584</v>
      </c>
      <c r="K30" s="3"/>
      <c r="L30" s="3" t="s">
        <v>141</v>
      </c>
      <c r="M30" s="3" t="s">
        <v>142</v>
      </c>
      <c r="N30" s="3" t="s">
        <v>142</v>
      </c>
      <c r="O30" s="3" t="s">
        <v>143</v>
      </c>
    </row>
    <row r="31" spans="1:15" ht="45" x14ac:dyDescent="0.25">
      <c r="A31" s="3" t="s">
        <v>147</v>
      </c>
      <c r="B31" s="3" t="s">
        <v>63</v>
      </c>
      <c r="C31" s="4" t="s">
        <v>148</v>
      </c>
      <c r="D31" s="3">
        <v>68</v>
      </c>
      <c r="E31" s="3" t="s">
        <v>12</v>
      </c>
      <c r="F31" s="3"/>
      <c r="G31" s="3">
        <v>7</v>
      </c>
      <c r="H31" s="3" t="s">
        <v>17</v>
      </c>
      <c r="I31" s="3"/>
      <c r="J31" s="3"/>
      <c r="K31" s="7">
        <v>41502</v>
      </c>
      <c r="L31" s="3" t="s">
        <v>156</v>
      </c>
      <c r="M31" s="3" t="s">
        <v>154</v>
      </c>
      <c r="N31" s="3" t="s">
        <v>154</v>
      </c>
      <c r="O31" s="3"/>
    </row>
    <row r="32" spans="1:15" ht="30" x14ac:dyDescent="0.25">
      <c r="A32" s="3" t="s">
        <v>149</v>
      </c>
      <c r="B32" s="3" t="s">
        <v>63</v>
      </c>
      <c r="C32" s="4" t="s">
        <v>150</v>
      </c>
      <c r="D32" s="3">
        <v>30</v>
      </c>
      <c r="E32" s="3" t="s">
        <v>12</v>
      </c>
      <c r="F32" s="3"/>
      <c r="G32" s="3">
        <v>1</v>
      </c>
      <c r="H32" s="3" t="s">
        <v>17</v>
      </c>
      <c r="I32" s="3"/>
      <c r="J32" s="3"/>
      <c r="K32" s="7">
        <v>41502</v>
      </c>
      <c r="L32" s="3" t="s">
        <v>156</v>
      </c>
      <c r="M32" s="3" t="s">
        <v>155</v>
      </c>
      <c r="N32" s="3" t="s">
        <v>155</v>
      </c>
      <c r="O32" s="3"/>
    </row>
    <row r="33" spans="1:15" ht="60" x14ac:dyDescent="0.25">
      <c r="A33" s="3" t="s">
        <v>151</v>
      </c>
      <c r="B33" s="3" t="s">
        <v>63</v>
      </c>
      <c r="C33" s="4" t="s">
        <v>152</v>
      </c>
      <c r="D33" s="3">
        <v>8</v>
      </c>
      <c r="E33" s="3" t="s">
        <v>12</v>
      </c>
      <c r="F33" s="3"/>
      <c r="G33" s="3"/>
      <c r="H33" s="3" t="s">
        <v>17</v>
      </c>
      <c r="I33" s="3"/>
      <c r="J33" s="3"/>
      <c r="K33" s="7">
        <v>41502</v>
      </c>
      <c r="L33" s="3" t="s">
        <v>153</v>
      </c>
      <c r="M33" s="3" t="s">
        <v>154</v>
      </c>
      <c r="N33" s="3" t="s">
        <v>61</v>
      </c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dataValidations count="3">
    <dataValidation type="list" allowBlank="1" showInputMessage="1" showErrorMessage="1" sqref="E2:E52">
      <formula1>$Z$5:$Z$8</formula1>
    </dataValidation>
    <dataValidation type="list" allowBlank="1" showInputMessage="1" showErrorMessage="1" sqref="H2:H44">
      <formula1>$AB$5:$AB$12</formula1>
    </dataValidation>
    <dataValidation type="list" allowBlank="1" showInputMessage="1" showErrorMessage="1" sqref="I45:K52 I2:I44">
      <formula1>$AE$5:$AE$18</formula1>
    </dataValidation>
  </dataValidations>
  <pageMargins left="0.2" right="0.2" top="0.38" bottom="0.38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0"/>
  <sheetViews>
    <sheetView workbookViewId="0">
      <selection activeCell="F10" sqref="F10"/>
    </sheetView>
  </sheetViews>
  <sheetFormatPr defaultRowHeight="15" x14ac:dyDescent="0.25"/>
  <cols>
    <col min="1" max="1" width="16.28515625" style="2" customWidth="1"/>
    <col min="2" max="2" width="14.5703125" customWidth="1"/>
    <col min="3" max="3" width="12.140625" customWidth="1"/>
    <col min="4" max="4" width="13" customWidth="1"/>
    <col min="5" max="5" width="11.140625" customWidth="1"/>
    <col min="6" max="6" width="27.7109375" customWidth="1"/>
    <col min="7" max="125" width="9.140625" style="13"/>
  </cols>
  <sheetData>
    <row r="1" spans="1:125" s="1" customFormat="1" ht="30.75" thickBot="1" x14ac:dyDescent="0.3">
      <c r="A1" s="5" t="s">
        <v>0</v>
      </c>
      <c r="B1" s="5" t="s">
        <v>1</v>
      </c>
      <c r="C1" s="6" t="s">
        <v>132</v>
      </c>
      <c r="D1" s="6" t="s">
        <v>130</v>
      </c>
      <c r="E1" s="5" t="s">
        <v>66</v>
      </c>
      <c r="F1" s="5" t="s">
        <v>23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</row>
    <row r="2" spans="1:125" ht="15.75" thickTop="1" x14ac:dyDescent="0.25">
      <c r="A2" s="3" t="s">
        <v>131</v>
      </c>
      <c r="B2" s="8" t="s">
        <v>33</v>
      </c>
      <c r="C2" s="9" t="s">
        <v>133</v>
      </c>
      <c r="D2" s="8">
        <v>1</v>
      </c>
      <c r="E2" s="10">
        <v>41477</v>
      </c>
      <c r="F2" s="8"/>
    </row>
    <row r="3" spans="1:125" x14ac:dyDescent="0.25">
      <c r="A3" s="3" t="s">
        <v>131</v>
      </c>
      <c r="B3" s="8" t="s">
        <v>33</v>
      </c>
      <c r="C3" s="9" t="s">
        <v>133</v>
      </c>
      <c r="D3" s="8">
        <v>2</v>
      </c>
      <c r="E3" s="10">
        <v>41522</v>
      </c>
      <c r="F3" s="8"/>
    </row>
    <row r="4" spans="1:125" x14ac:dyDescent="0.25">
      <c r="A4" s="3" t="s">
        <v>159</v>
      </c>
      <c r="B4" s="8" t="s">
        <v>39</v>
      </c>
      <c r="C4" s="4" t="s">
        <v>113</v>
      </c>
      <c r="D4" s="8">
        <v>1</v>
      </c>
      <c r="E4" s="10">
        <v>41531</v>
      </c>
      <c r="F4" s="8"/>
    </row>
    <row r="5" spans="1:125" ht="30" x14ac:dyDescent="0.25">
      <c r="A5" s="3" t="s">
        <v>160</v>
      </c>
      <c r="B5" s="3" t="s">
        <v>47</v>
      </c>
      <c r="C5" s="3">
        <v>2032768</v>
      </c>
      <c r="D5" s="8">
        <v>5</v>
      </c>
      <c r="E5" s="10">
        <v>41563</v>
      </c>
      <c r="F5" s="8"/>
    </row>
    <row r="6" spans="1:125" x14ac:dyDescent="0.25">
      <c r="A6" s="3" t="s">
        <v>24</v>
      </c>
      <c r="B6" s="3" t="s">
        <v>25</v>
      </c>
      <c r="C6" s="4" t="s">
        <v>51</v>
      </c>
      <c r="D6" s="8">
        <v>1</v>
      </c>
      <c r="E6" s="10">
        <v>41569</v>
      </c>
      <c r="F6" s="8"/>
    </row>
    <row r="7" spans="1:125" ht="30" x14ac:dyDescent="0.25">
      <c r="A7" s="3" t="s">
        <v>161</v>
      </c>
      <c r="B7" s="8" t="s">
        <v>47</v>
      </c>
      <c r="C7" s="3">
        <v>2032759</v>
      </c>
      <c r="D7" s="8">
        <v>5</v>
      </c>
      <c r="E7" s="10">
        <v>41579</v>
      </c>
      <c r="F7" s="8"/>
    </row>
    <row r="8" spans="1:125" ht="60" x14ac:dyDescent="0.25">
      <c r="A8" s="3" t="s">
        <v>123</v>
      </c>
      <c r="B8" s="3" t="s">
        <v>122</v>
      </c>
      <c r="C8" s="4" t="s">
        <v>112</v>
      </c>
      <c r="D8" s="8">
        <v>4</v>
      </c>
      <c r="E8" s="10">
        <v>41579</v>
      </c>
      <c r="F8" s="8"/>
    </row>
    <row r="9" spans="1:125" x14ac:dyDescent="0.25">
      <c r="A9" s="3"/>
      <c r="B9" s="8"/>
      <c r="C9" s="8"/>
      <c r="D9" s="8"/>
      <c r="E9" s="8"/>
      <c r="F9" s="8"/>
    </row>
    <row r="10" spans="1:125" x14ac:dyDescent="0.25">
      <c r="A10" s="3"/>
      <c r="B10" s="8"/>
      <c r="C10" s="8"/>
      <c r="D10" s="8"/>
      <c r="E10" s="8"/>
      <c r="F10" s="8"/>
    </row>
    <row r="11" spans="1:125" x14ac:dyDescent="0.25">
      <c r="A11" s="3"/>
      <c r="B11" s="8"/>
      <c r="C11" s="8"/>
      <c r="D11" s="8"/>
      <c r="E11" s="8"/>
      <c r="F11" s="8"/>
    </row>
    <row r="12" spans="1:125" x14ac:dyDescent="0.25">
      <c r="A12" s="3"/>
      <c r="B12" s="8"/>
      <c r="C12" s="8"/>
      <c r="D12" s="8"/>
      <c r="E12" s="8"/>
      <c r="F12" s="8"/>
    </row>
    <row r="13" spans="1:125" x14ac:dyDescent="0.25">
      <c r="A13" s="3"/>
      <c r="B13" s="8"/>
      <c r="C13" s="8"/>
      <c r="D13" s="8"/>
      <c r="E13" s="8"/>
      <c r="F13" s="8"/>
    </row>
    <row r="14" spans="1:125" x14ac:dyDescent="0.25">
      <c r="A14" s="3"/>
      <c r="B14" s="8"/>
      <c r="C14" s="8"/>
      <c r="D14" s="8"/>
      <c r="E14" s="8"/>
      <c r="F14" s="8"/>
    </row>
    <row r="15" spans="1:125" x14ac:dyDescent="0.25">
      <c r="A15" s="3"/>
      <c r="B15" s="8"/>
      <c r="C15" s="8"/>
      <c r="D15" s="8"/>
      <c r="E15" s="8"/>
      <c r="F15" s="8"/>
    </row>
    <row r="16" spans="1:125" x14ac:dyDescent="0.25">
      <c r="A16" s="3"/>
      <c r="B16" s="8"/>
      <c r="C16" s="8"/>
      <c r="D16" s="8"/>
      <c r="E16" s="8"/>
      <c r="F16" s="8"/>
    </row>
    <row r="17" spans="1:6" x14ac:dyDescent="0.25">
      <c r="A17" s="3"/>
      <c r="B17" s="8"/>
      <c r="C17" s="8"/>
      <c r="D17" s="8"/>
      <c r="E17" s="8"/>
      <c r="F17" s="8"/>
    </row>
    <row r="18" spans="1:6" x14ac:dyDescent="0.25">
      <c r="A18" s="3"/>
      <c r="B18" s="8"/>
      <c r="C18" s="8"/>
      <c r="D18" s="8"/>
      <c r="E18" s="8"/>
      <c r="F18" s="8"/>
    </row>
    <row r="19" spans="1:6" x14ac:dyDescent="0.25">
      <c r="A19" s="3"/>
      <c r="B19" s="8"/>
      <c r="C19" s="8"/>
      <c r="D19" s="8"/>
      <c r="E19" s="8"/>
      <c r="F19" s="8"/>
    </row>
    <row r="20" spans="1:6" x14ac:dyDescent="0.25">
      <c r="A20" s="14" t="s">
        <v>167</v>
      </c>
      <c r="B20" s="15"/>
      <c r="C20" s="15"/>
      <c r="D20" s="15">
        <f>SUM(D2:D19)</f>
        <v>19</v>
      </c>
      <c r="E20" s="17"/>
      <c r="F20" s="16"/>
    </row>
  </sheetData>
  <pageMargins left="0.45" right="0.45" top="1" bottom="0.75" header="0.3" footer="0.3"/>
  <pageSetup orientation="portrait" r:id="rId1"/>
  <headerFooter>
    <oddHeader>&amp;C&amp;20ICF CONVERSIONS 7/1/13 - 7/1/18</oddHeader>
    <oddFooter>&amp;L&amp;D&amp;R&amp;P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7"/>
  <sheetViews>
    <sheetView zoomScaleNormal="100" workbookViewId="0">
      <selection activeCell="I3" sqref="I3"/>
    </sheetView>
  </sheetViews>
  <sheetFormatPr defaultRowHeight="15" x14ac:dyDescent="0.25"/>
  <cols>
    <col min="1" max="1" width="16.28515625" customWidth="1"/>
    <col min="2" max="2" width="9.140625" customWidth="1"/>
    <col min="3" max="3" width="8.7109375" customWidth="1"/>
    <col min="4" max="4" width="10.5703125" bestFit="1" customWidth="1"/>
    <col min="5" max="5" width="10.85546875" customWidth="1"/>
    <col min="6" max="6" width="10.28515625" style="2" customWidth="1"/>
    <col min="7" max="7" width="9.85546875" customWidth="1"/>
    <col min="8" max="8" width="20.140625" style="2" customWidth="1"/>
  </cols>
  <sheetData>
    <row r="1" spans="1:8" s="1" customFormat="1" ht="30.75" thickBot="1" x14ac:dyDescent="0.3">
      <c r="A1" s="5" t="s">
        <v>0</v>
      </c>
      <c r="B1" s="5" t="s">
        <v>1</v>
      </c>
      <c r="C1" s="6" t="s">
        <v>9</v>
      </c>
      <c r="D1" s="6" t="s">
        <v>129</v>
      </c>
      <c r="E1" s="5" t="s">
        <v>66</v>
      </c>
      <c r="F1" s="5" t="s">
        <v>134</v>
      </c>
      <c r="G1" s="5" t="s">
        <v>136</v>
      </c>
      <c r="H1" s="5" t="s">
        <v>23</v>
      </c>
    </row>
    <row r="2" spans="1:8" ht="30.75" thickTop="1" x14ac:dyDescent="0.25">
      <c r="A2" s="8" t="s">
        <v>45</v>
      </c>
      <c r="B2" s="8" t="s">
        <v>58</v>
      </c>
      <c r="C2" s="9" t="s">
        <v>99</v>
      </c>
      <c r="D2" s="8">
        <v>8</v>
      </c>
      <c r="E2" s="10">
        <v>41512</v>
      </c>
      <c r="F2" s="7" t="s">
        <v>135</v>
      </c>
      <c r="G2" s="11" t="s">
        <v>109</v>
      </c>
      <c r="H2" s="3"/>
    </row>
    <row r="3" spans="1:8" x14ac:dyDescent="0.25">
      <c r="A3" s="8" t="s">
        <v>64</v>
      </c>
      <c r="B3" s="8" t="s">
        <v>63</v>
      </c>
      <c r="C3" s="9" t="s">
        <v>92</v>
      </c>
      <c r="D3" s="8">
        <v>5</v>
      </c>
      <c r="E3" s="10">
        <v>41513</v>
      </c>
      <c r="F3" s="7" t="s">
        <v>93</v>
      </c>
      <c r="G3" s="11" t="s">
        <v>96</v>
      </c>
      <c r="H3" s="3"/>
    </row>
    <row r="4" spans="1:8" x14ac:dyDescent="0.25">
      <c r="A4" s="8" t="s">
        <v>157</v>
      </c>
      <c r="B4" s="8" t="s">
        <v>63</v>
      </c>
      <c r="C4" s="9" t="s">
        <v>148</v>
      </c>
      <c r="D4" s="8">
        <v>7</v>
      </c>
      <c r="E4" s="10">
        <v>41502</v>
      </c>
      <c r="F4" s="3" t="s">
        <v>151</v>
      </c>
      <c r="G4" s="11" t="s">
        <v>152</v>
      </c>
      <c r="H4" s="3"/>
    </row>
    <row r="5" spans="1:8" x14ac:dyDescent="0.25">
      <c r="A5" s="8" t="s">
        <v>158</v>
      </c>
      <c r="B5" s="8" t="s">
        <v>63</v>
      </c>
      <c r="C5" s="9" t="s">
        <v>150</v>
      </c>
      <c r="D5" s="8">
        <v>1</v>
      </c>
      <c r="E5" s="10">
        <v>41502</v>
      </c>
      <c r="F5" s="3" t="s">
        <v>151</v>
      </c>
      <c r="G5" s="11" t="s">
        <v>152</v>
      </c>
      <c r="H5" s="3"/>
    </row>
    <row r="6" spans="1:8" ht="30" x14ac:dyDescent="0.25">
      <c r="A6" s="3" t="s">
        <v>160</v>
      </c>
      <c r="B6" s="3" t="s">
        <v>47</v>
      </c>
      <c r="C6" s="3">
        <v>2032768</v>
      </c>
      <c r="D6" s="8">
        <v>4</v>
      </c>
      <c r="E6" s="10">
        <v>41563</v>
      </c>
      <c r="F6" s="3" t="s">
        <v>165</v>
      </c>
      <c r="G6" s="4" t="s">
        <v>164</v>
      </c>
      <c r="H6" s="3"/>
    </row>
    <row r="7" spans="1:8" ht="30" x14ac:dyDescent="0.25">
      <c r="A7" s="3" t="s">
        <v>161</v>
      </c>
      <c r="B7" s="3" t="s">
        <v>47</v>
      </c>
      <c r="C7" s="3">
        <v>2032759</v>
      </c>
      <c r="D7" s="8">
        <v>4</v>
      </c>
      <c r="E7" s="10">
        <v>41563</v>
      </c>
      <c r="F7" s="3" t="s">
        <v>165</v>
      </c>
      <c r="G7" s="4" t="s">
        <v>164</v>
      </c>
      <c r="H7" s="3"/>
    </row>
    <row r="8" spans="1:8" x14ac:dyDescent="0.25">
      <c r="A8" s="8"/>
      <c r="B8" s="8"/>
      <c r="C8" s="8"/>
      <c r="D8" s="8"/>
      <c r="E8" s="10"/>
      <c r="F8" s="3"/>
      <c r="G8" s="8"/>
      <c r="H8" s="3"/>
    </row>
    <row r="9" spans="1:8" x14ac:dyDescent="0.25">
      <c r="A9" s="8"/>
      <c r="B9" s="8"/>
      <c r="C9" s="8"/>
      <c r="D9" s="8"/>
      <c r="E9" s="8"/>
      <c r="F9" s="3"/>
      <c r="G9" s="8"/>
      <c r="H9" s="3"/>
    </row>
    <row r="10" spans="1:8" x14ac:dyDescent="0.25">
      <c r="A10" s="8"/>
      <c r="B10" s="8"/>
      <c r="C10" s="8"/>
      <c r="D10" s="8"/>
      <c r="E10" s="8"/>
      <c r="F10" s="3"/>
      <c r="G10" s="8"/>
      <c r="H10" s="3"/>
    </row>
    <row r="11" spans="1:8" x14ac:dyDescent="0.25">
      <c r="A11" s="8"/>
      <c r="B11" s="8"/>
      <c r="C11" s="8"/>
      <c r="D11" s="8"/>
      <c r="E11" s="8"/>
      <c r="F11" s="3"/>
      <c r="G11" s="8"/>
      <c r="H11" s="3"/>
    </row>
    <row r="12" spans="1:8" x14ac:dyDescent="0.25">
      <c r="A12" s="8"/>
      <c r="B12" s="8"/>
      <c r="C12" s="8"/>
      <c r="D12" s="8"/>
      <c r="E12" s="8"/>
      <c r="F12" s="3"/>
      <c r="G12" s="8"/>
      <c r="H12" s="3"/>
    </row>
    <row r="13" spans="1:8" x14ac:dyDescent="0.25">
      <c r="A13" s="8"/>
      <c r="B13" s="8"/>
      <c r="C13" s="8"/>
      <c r="D13" s="8"/>
      <c r="E13" s="8"/>
      <c r="F13" s="3"/>
      <c r="G13" s="8"/>
      <c r="H13" s="3"/>
    </row>
    <row r="14" spans="1:8" x14ac:dyDescent="0.25">
      <c r="A14" s="8"/>
      <c r="B14" s="8"/>
      <c r="C14" s="8"/>
      <c r="D14" s="8"/>
      <c r="E14" s="8"/>
      <c r="F14" s="3"/>
      <c r="G14" s="8"/>
      <c r="H14" s="3"/>
    </row>
    <row r="15" spans="1:8" x14ac:dyDescent="0.25">
      <c r="A15" s="8"/>
      <c r="B15" s="8"/>
      <c r="C15" s="8"/>
      <c r="D15" s="8"/>
      <c r="E15" s="8"/>
      <c r="F15" s="3"/>
      <c r="G15" s="8"/>
      <c r="H15" s="3"/>
    </row>
    <row r="16" spans="1:8" x14ac:dyDescent="0.25">
      <c r="A16" s="18"/>
      <c r="B16" s="18"/>
      <c r="C16" s="18"/>
      <c r="D16" s="18"/>
      <c r="E16" s="18"/>
      <c r="F16" s="19"/>
      <c r="G16" s="18"/>
      <c r="H16" s="19"/>
    </row>
    <row r="17" spans="1:125" x14ac:dyDescent="0.25">
      <c r="A17" s="14" t="s">
        <v>167</v>
      </c>
      <c r="B17" s="15"/>
      <c r="C17" s="15"/>
      <c r="D17" s="15">
        <f>SUM(D2:D16)</f>
        <v>29</v>
      </c>
      <c r="E17" s="17"/>
      <c r="F17" s="15"/>
      <c r="G17" s="20"/>
      <c r="H17" s="21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</row>
  </sheetData>
  <pageMargins left="0.45" right="0.45" top="1" bottom="0.75" header="0.3" footer="0.3"/>
  <pageSetup orientation="portrait" r:id="rId1"/>
  <headerFooter>
    <oddHeader>&amp;C&amp;20ICF DOWNSIZING 7/1/13 - 7/1/18</oddHeader>
    <oddFooter>&amp;L&amp;D&amp;R&amp;P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Approvals</vt:lpstr>
      <vt:lpstr>Conversions</vt:lpstr>
      <vt:lpstr>Downsizings</vt:lpstr>
      <vt:lpstr>Approvals!Print_Area</vt:lpstr>
      <vt:lpstr>Conversions!Print_Area</vt:lpstr>
      <vt:lpstr>Downsizings!Print_Area</vt:lpstr>
      <vt:lpstr>Approvals!Print_Titles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Jenkins, Deborah</dc:creator>
  <cp:lastModifiedBy>Jenkins, Deborah</cp:lastModifiedBy>
  <cp:lastPrinted>2013-11-19T12:14:51Z</cp:lastPrinted>
  <dcterms:created xsi:type="dcterms:W3CDTF">2013-06-17T12:03:19Z</dcterms:created>
  <dcterms:modified xsi:type="dcterms:W3CDTF">2013-11-20T13:26:04Z</dcterms:modified>
</cp:coreProperties>
</file>