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H:\HUTCHISONL\DEVELOPMENTAL CENTERS\PRIVATE PAY.ADMISSIONS\"/>
    </mc:Choice>
  </mc:AlternateContent>
  <bookViews>
    <workbookView xWindow="0" yWindow="0" windowWidth="21570" windowHeight="7590"/>
  </bookViews>
  <sheets>
    <sheet name="INV_FY19" sheetId="10" r:id="rId1"/>
    <sheet name="Sheet1" sheetId="11" r:id="rId2"/>
  </sheets>
  <definedNames>
    <definedName name="Address">Sheet1!#REF!</definedName>
    <definedName name="DC">Sheet1!$A$2:$A$11</definedName>
    <definedName name="DCAddress">Sheet1!#REF!</definedName>
    <definedName name="DevCenter">Sheet1!$A$2:$A$11</definedName>
    <definedName name="Location">Sheet1!$B$2:$B$11</definedName>
    <definedName name="_xlnm.Print_Area" localSheetId="0">INV_FY19!$A$1:$H$37</definedName>
  </definedNames>
  <calcPr calcId="171027"/>
</workbook>
</file>

<file path=xl/calcChain.xml><?xml version="1.0" encoding="utf-8"?>
<calcChain xmlns="http://schemas.openxmlformats.org/spreadsheetml/2006/main">
  <c r="G6" i="10" l="1"/>
  <c r="B17" i="10" l="1"/>
  <c r="A17" i="10"/>
  <c r="A15" i="10"/>
  <c r="A14" i="10"/>
  <c r="G10" i="10"/>
  <c r="E25" i="10" l="1"/>
</calcChain>
</file>

<file path=xl/sharedStrings.xml><?xml version="1.0" encoding="utf-8"?>
<sst xmlns="http://schemas.openxmlformats.org/spreadsheetml/2006/main" count="93" uniqueCount="92">
  <si>
    <t>DATE:</t>
  </si>
  <si>
    <t>INVOICE #</t>
  </si>
  <si>
    <t>Remit to:</t>
  </si>
  <si>
    <t>For questions concerning this invoice, contact:</t>
  </si>
  <si>
    <t>Total</t>
  </si>
  <si>
    <t>For invoicing questions, contact:</t>
  </si>
  <si>
    <t>&lt;Enter Contact Name Here&gt;</t>
  </si>
  <si>
    <t>&lt;Enter Contact Phone &amp; Email Here&gt;</t>
  </si>
  <si>
    <t>Amount</t>
  </si>
  <si>
    <t>Lisa Hutchison</t>
  </si>
  <si>
    <t>Deliverables</t>
  </si>
  <si>
    <t>Bill to:</t>
  </si>
  <si>
    <t>OAKS ID:</t>
  </si>
  <si>
    <t>Dept. of Developmental Disabilities - Residential Resources</t>
  </si>
  <si>
    <t>CADC</t>
  </si>
  <si>
    <t>CDC</t>
  </si>
  <si>
    <t>GDC</t>
  </si>
  <si>
    <t>MDC</t>
  </si>
  <si>
    <t>MVDC</t>
  </si>
  <si>
    <t>NODC</t>
  </si>
  <si>
    <t>SODC</t>
  </si>
  <si>
    <t>TDC</t>
  </si>
  <si>
    <t>WDC</t>
  </si>
  <si>
    <t>YDC</t>
  </si>
  <si>
    <t>Cambridge Developmental Center (CADC)</t>
  </si>
  <si>
    <t>Cambridge, OH 43725</t>
  </si>
  <si>
    <t>66737 Toland Drive</t>
  </si>
  <si>
    <t>Columbus Developmental Center (CDC)</t>
  </si>
  <si>
    <t>Columbus, OH 43222</t>
  </si>
  <si>
    <t>1601 W. Broad Street</t>
  </si>
  <si>
    <t>Gallipolis Developmental Center (GDC)</t>
  </si>
  <si>
    <t>Gallipolis, OH 45631</t>
  </si>
  <si>
    <t>2500 Ohio Ave.</t>
  </si>
  <si>
    <t>Montgomery Developmental Center (MDC)</t>
  </si>
  <si>
    <t>Huber Heights, OH 45424</t>
  </si>
  <si>
    <t>7650 Timbercrest Drive</t>
  </si>
  <si>
    <t>Mt. Vernon Developmental Center (MVDC)</t>
  </si>
  <si>
    <t>Northwest Developmental Center (NODC)</t>
  </si>
  <si>
    <t>Southwest Developmental Center (SODC)</t>
  </si>
  <si>
    <t>Tiffin Developmental Center (TDC)</t>
  </si>
  <si>
    <t>Warrensville Developmental Center (WDC)</t>
  </si>
  <si>
    <t>Youngstown Developmental Center (YDC)</t>
  </si>
  <si>
    <t>Mount Vernon, OH 43050</t>
  </si>
  <si>
    <t>1250 Vernonview Drive</t>
  </si>
  <si>
    <t>Toledo, OH 43614</t>
  </si>
  <si>
    <t>1101 South Detroit Ave.</t>
  </si>
  <si>
    <t>Batavia, OH 45103</t>
  </si>
  <si>
    <t>4399 E. Bauman Lane</t>
  </si>
  <si>
    <t>Tiffin, OH 44883</t>
  </si>
  <si>
    <t>600 North River Road</t>
  </si>
  <si>
    <t>Highland Hills, OH 44128</t>
  </si>
  <si>
    <t>4325 Green Road</t>
  </si>
  <si>
    <t>Mineral Ridge, OH 44440</t>
  </si>
  <si>
    <t>4891 E. County Line Road</t>
  </si>
  <si>
    <t>DODD - AGENCY APPROVALS</t>
  </si>
  <si>
    <t>Address</t>
  </si>
  <si>
    <t>PO #</t>
  </si>
  <si>
    <t>Developmental Center</t>
  </si>
  <si>
    <t>AGENCY PAYMENT REQUEST</t>
  </si>
  <si>
    <t>OSS Origin: 325</t>
  </si>
  <si>
    <t>C0030</t>
  </si>
  <si>
    <t>C0025</t>
  </si>
  <si>
    <t>C0027</t>
  </si>
  <si>
    <t>C0057</t>
  </si>
  <si>
    <t>C0042</t>
  </si>
  <si>
    <t>C0048</t>
  </si>
  <si>
    <t>C0013</t>
  </si>
  <si>
    <t>C0074</t>
  </si>
  <si>
    <t>C0018</t>
  </si>
  <si>
    <t>C0078</t>
  </si>
  <si>
    <t>SERV LOC:</t>
  </si>
  <si>
    <t>Address 1</t>
  </si>
  <si>
    <t>City, State Zip Code</t>
  </si>
  <si>
    <t>County</t>
  </si>
  <si>
    <t>Lisa.Hutchison@dodd.ohio.gov or 614-466-4177</t>
  </si>
  <si>
    <t>Abbrev</t>
  </si>
  <si>
    <t>City, State Zip</t>
  </si>
  <si>
    <t>Serv Loc</t>
  </si>
  <si>
    <t xml:space="preserve">Waiver provider or county board for an individual transitioning from a Developmental Center, may be reimbursed for funds expended on necessary "start-up" items for the individual. Verification that all other available resources are exhausted, must be confirmed prior to seeking reimbursement through Systems Innovation. </t>
  </si>
  <si>
    <t>Description</t>
  </si>
  <si>
    <t>(not to exceed $1,000)</t>
  </si>
  <si>
    <t>Reimbursement for "start-up" expenses</t>
  </si>
  <si>
    <t>* Invoice must be submitted for payment within 90 days of the expenditures. Payment Terms: Net 30</t>
  </si>
  <si>
    <t>Provider / County Board Signature:</t>
  </si>
  <si>
    <t>Necessary verification provided for deliverables above.</t>
  </si>
  <si>
    <t>Residential Resources Approver Signature &amp; Date:</t>
  </si>
  <si>
    <t>DC Transition</t>
  </si>
  <si>
    <t>Subsidy (B) Start-Up Costs</t>
  </si>
  <si>
    <t>FY19 SUBSIDY INVOICE</t>
  </si>
  <si>
    <t>Provider Name or County Board Name</t>
  </si>
  <si>
    <t>23214 - Line 2</t>
  </si>
  <si>
    <t>Invoices must be scanned and emailed to Lisa.Hutchison@dodd.ohio.gov 
with the subject "DC Transition Subsidy B Invoice" for payment processing.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</si>
</sst>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sz val="11"/>
      <color rgb="FF9C0006"/>
      <name val="Calibri"/>
      <family val="2"/>
      <scheme val="minor"/>
    </font>
    <font>
      <sz val="28"/>
      <color theme="1"/>
      <name val="Arial Black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20"/>
      <name val="Arial Black"/>
      <family val="2"/>
    </font>
    <font>
      <b/>
      <i/>
      <sz val="11"/>
      <color rgb="FF800000"/>
      <name val="Arial"/>
      <family val="2"/>
    </font>
    <font>
      <sz val="10"/>
      <color theme="0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22"/>
      <color rgb="FFC8D8DE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E8"/>
        <bgColor rgb="FF000000"/>
      </patternFill>
    </fill>
    <fill>
      <patternFill patternType="solid">
        <fgColor rgb="FFFFC7CE"/>
      </patternFill>
    </fill>
    <fill>
      <patternFill patternType="solid">
        <fgColor rgb="FFC8D8DE"/>
        <bgColor rgb="FF0000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0" fillId="6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2" fillId="0" borderId="0" xfId="0" applyFont="1" applyProtection="1"/>
    <xf numFmtId="164" fontId="12" fillId="0" borderId="0" xfId="0" applyNumberFormat="1" applyFont="1" applyFill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 vertical="center"/>
    </xf>
    <xf numFmtId="0" fontId="6" fillId="0" borderId="0" xfId="0" applyFont="1" applyFill="1" applyBorder="1" applyProtection="1"/>
    <xf numFmtId="0" fontId="6" fillId="0" borderId="0" xfId="0" applyFont="1" applyAlignment="1" applyProtection="1">
      <alignment vertical="center"/>
    </xf>
    <xf numFmtId="0" fontId="17" fillId="0" borderId="0" xfId="0" applyFont="1"/>
    <xf numFmtId="0" fontId="0" fillId="0" borderId="0" xfId="0" applyBorder="1" applyProtection="1"/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8" xfId="0" applyBorder="1" applyProtection="1"/>
    <xf numFmtId="0" fontId="4" fillId="0" borderId="8" xfId="0" applyFont="1" applyBorder="1" applyProtection="1"/>
    <xf numFmtId="0" fontId="4" fillId="0" borderId="0" xfId="0" applyFont="1" applyBorder="1" applyProtection="1"/>
    <xf numFmtId="0" fontId="12" fillId="4" borderId="8" xfId="0" applyFont="1" applyFill="1" applyBorder="1"/>
    <xf numFmtId="0" fontId="12" fillId="4" borderId="0" xfId="0" applyFont="1" applyFill="1" applyBorder="1"/>
    <xf numFmtId="0" fontId="3" fillId="4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top"/>
    </xf>
    <xf numFmtId="0" fontId="10" fillId="4" borderId="0" xfId="3" applyFill="1" applyBorder="1" applyProtection="1"/>
    <xf numFmtId="0" fontId="4" fillId="0" borderId="0" xfId="0" applyFont="1" applyAlignment="1">
      <alignment wrapText="1"/>
    </xf>
    <xf numFmtId="0" fontId="2" fillId="0" borderId="0" xfId="0" applyFont="1" applyAlignment="1" applyProtection="1"/>
    <xf numFmtId="0" fontId="6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Fill="1" applyAlignment="1" applyProtection="1"/>
    <xf numFmtId="0" fontId="20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/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</xf>
    <xf numFmtId="0" fontId="4" fillId="0" borderId="0" xfId="0" applyFont="1"/>
    <xf numFmtId="0" fontId="6" fillId="0" borderId="0" xfId="0" applyFont="1" applyFill="1" applyAlignment="1" applyProtection="1">
      <alignment vertical="top"/>
    </xf>
    <xf numFmtId="0" fontId="5" fillId="0" borderId="0" xfId="0" applyFont="1" applyFill="1" applyAlignment="1" applyProtection="1"/>
    <xf numFmtId="0" fontId="4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6" fillId="0" borderId="0" xfId="0" applyFont="1" applyFill="1" applyAlignment="1" applyProtection="1">
      <alignment vertical="top"/>
      <protection locked="0"/>
    </xf>
    <xf numFmtId="0" fontId="9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19" fillId="0" borderId="25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8" fillId="7" borderId="3" xfId="0" applyFont="1" applyFill="1" applyBorder="1" applyAlignment="1" applyProtection="1">
      <alignment horizontal="center" vertical="center"/>
    </xf>
    <xf numFmtId="0" fontId="18" fillId="7" borderId="4" xfId="0" applyFont="1" applyFill="1" applyBorder="1" applyAlignment="1" applyProtection="1">
      <alignment horizontal="center" vertical="center"/>
    </xf>
    <xf numFmtId="0" fontId="18" fillId="7" borderId="5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44" fontId="23" fillId="0" borderId="11" xfId="0" applyNumberFormat="1" applyFont="1" applyBorder="1" applyAlignment="1" applyProtection="1">
      <alignment horizontal="center" vertical="center"/>
    </xf>
    <xf numFmtId="44" fontId="23" fillId="0" borderId="19" xfId="0" applyNumberFormat="1" applyFont="1" applyBorder="1" applyAlignment="1" applyProtection="1">
      <alignment horizontal="center" vertical="center"/>
    </xf>
    <xf numFmtId="44" fontId="8" fillId="0" borderId="14" xfId="0" applyNumberFormat="1" applyFont="1" applyBorder="1" applyAlignment="1" applyProtection="1">
      <alignment horizontal="left" vertical="center"/>
    </xf>
    <xf numFmtId="44" fontId="8" fillId="0" borderId="21" xfId="0" applyNumberFormat="1" applyFont="1" applyBorder="1" applyAlignment="1" applyProtection="1">
      <alignment horizontal="left" vertical="center"/>
    </xf>
    <xf numFmtId="44" fontId="8" fillId="3" borderId="14" xfId="0" applyNumberFormat="1" applyFont="1" applyFill="1" applyBorder="1" applyAlignment="1" applyProtection="1">
      <alignment horizontal="left" vertical="center"/>
    </xf>
    <xf numFmtId="44" fontId="8" fillId="3" borderId="21" xfId="0" applyNumberFormat="1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6" fillId="0" borderId="22" xfId="0" applyFont="1" applyBorder="1" applyProtection="1"/>
    <xf numFmtId="0" fontId="16" fillId="0" borderId="17" xfId="0" applyFont="1" applyBorder="1" applyProtection="1"/>
    <xf numFmtId="0" fontId="16" fillId="0" borderId="23" xfId="0" applyFont="1" applyBorder="1" applyProtection="1"/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7" fillId="3" borderId="20" xfId="0" applyFont="1" applyFill="1" applyBorder="1" applyAlignment="1" applyProtection="1">
      <alignment horizontal="right" vertical="center"/>
    </xf>
    <xf numFmtId="0" fontId="7" fillId="3" borderId="15" xfId="0" applyFont="1" applyFill="1" applyBorder="1" applyAlignment="1" applyProtection="1">
      <alignment horizontal="right" vertical="center"/>
    </xf>
    <xf numFmtId="0" fontId="7" fillId="3" borderId="16" xfId="0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horizont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4" fontId="14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24" fillId="0" borderId="2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" fontId="14" fillId="0" borderId="2" xfId="0" applyNumberFormat="1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/>
    <xf numFmtId="0" fontId="21" fillId="0" borderId="3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10" fillId="4" borderId="0" xfId="3" applyFill="1" applyBorder="1" applyAlignment="1" applyProtection="1">
      <alignment horizontal="left" vertical="center"/>
      <protection locked="0"/>
    </xf>
    <xf numFmtId="0" fontId="10" fillId="4" borderId="10" xfId="3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44" fontId="8" fillId="0" borderId="11" xfId="0" applyNumberFormat="1" applyFont="1" applyBorder="1" applyAlignment="1" applyProtection="1">
      <alignment horizontal="center" vertical="center"/>
      <protection locked="0"/>
    </xf>
    <xf numFmtId="4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44" fontId="8" fillId="3" borderId="14" xfId="0" applyNumberFormat="1" applyFont="1" applyFill="1" applyBorder="1" applyAlignment="1" applyProtection="1">
      <alignment horizontal="center" vertical="center"/>
    </xf>
    <xf numFmtId="44" fontId="8" fillId="3" borderId="16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/>
    </xf>
    <xf numFmtId="0" fontId="5" fillId="0" borderId="0" xfId="0" applyFont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top"/>
      <protection locked="0"/>
    </xf>
  </cellXfs>
  <cellStyles count="4">
    <cellStyle name="Bad" xfId="3" builtinId="27" customBuiltin="1"/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C8D8DE"/>
      <color rgb="FFFFCC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31</xdr:row>
          <xdr:rowOff>228600</xdr:rowOff>
        </xdr:from>
        <xdr:to>
          <xdr:col>7</xdr:col>
          <xdr:colOff>38100</xdr:colOff>
          <xdr:row>33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attestation received.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32</xdr:row>
          <xdr:rowOff>209550</xdr:rowOff>
        </xdr:from>
        <xdr:to>
          <xdr:col>7</xdr:col>
          <xdr:colOff>38100</xdr:colOff>
          <xdr:row>34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additional evidence of the claim is required.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showGridLines="0" tabSelected="1" zoomScale="80" zoomScaleNormal="80" workbookViewId="0">
      <selection activeCell="G12" sqref="G12:H12"/>
    </sheetView>
  </sheetViews>
  <sheetFormatPr defaultColWidth="9.140625" defaultRowHeight="12.75" x14ac:dyDescent="0.2"/>
  <cols>
    <col min="1" max="1" width="14.5703125" style="1" customWidth="1"/>
    <col min="2" max="2" width="11.140625" style="1" customWidth="1"/>
    <col min="3" max="3" width="12.5703125" style="1" customWidth="1"/>
    <col min="4" max="4" width="16" style="1" customWidth="1"/>
    <col min="5" max="5" width="19.140625" style="1" customWidth="1"/>
    <col min="6" max="6" width="12" style="1" customWidth="1"/>
    <col min="7" max="7" width="13.5703125" style="1" customWidth="1"/>
    <col min="8" max="8" width="17.28515625" style="1" customWidth="1"/>
    <col min="9" max="11" width="9.140625" style="1"/>
    <col min="12" max="15" width="9.140625" style="1" customWidth="1"/>
    <col min="16" max="16384" width="9.140625" style="1"/>
  </cols>
  <sheetData>
    <row r="1" spans="1:12" ht="33.75" customHeight="1" x14ac:dyDescent="0.35">
      <c r="A1" s="34" t="s">
        <v>86</v>
      </c>
      <c r="H1" s="41" t="s">
        <v>58</v>
      </c>
    </row>
    <row r="2" spans="1:12" s="7" customFormat="1" ht="33" customHeight="1" x14ac:dyDescent="0.35">
      <c r="A2" s="52" t="s">
        <v>87</v>
      </c>
      <c r="B2" s="34"/>
      <c r="C2" s="34"/>
      <c r="D2" s="34"/>
      <c r="E2" s="34"/>
      <c r="H2" s="53" t="s">
        <v>88</v>
      </c>
      <c r="L2" s="9"/>
    </row>
    <row r="3" spans="1:12" s="7" customFormat="1" ht="28.5" customHeight="1" x14ac:dyDescent="0.2">
      <c r="A3" s="122"/>
      <c r="B3" s="122"/>
      <c r="C3" s="122"/>
      <c r="D3" s="122"/>
      <c r="E3" s="122"/>
      <c r="H3" s="14"/>
      <c r="L3" s="9"/>
    </row>
    <row r="4" spans="1:12" ht="15.75" x14ac:dyDescent="0.25">
      <c r="A4" s="123" t="s">
        <v>2</v>
      </c>
      <c r="B4" s="123"/>
      <c r="C4" s="123"/>
      <c r="D4" s="2"/>
      <c r="E4" s="38"/>
      <c r="F4" s="13" t="s">
        <v>0</v>
      </c>
      <c r="G4" s="92"/>
      <c r="H4" s="93"/>
    </row>
    <row r="5" spans="1:12" ht="15" x14ac:dyDescent="0.25">
      <c r="A5" s="111" t="s">
        <v>89</v>
      </c>
      <c r="B5" s="111"/>
      <c r="C5" s="111"/>
      <c r="D5" s="111"/>
      <c r="E5" s="35"/>
      <c r="F5" s="5"/>
      <c r="G5" s="5"/>
      <c r="H5" s="11"/>
    </row>
    <row r="6" spans="1:12" ht="15.75" x14ac:dyDescent="0.25">
      <c r="A6" s="124" t="s">
        <v>71</v>
      </c>
      <c r="B6" s="124"/>
      <c r="C6" s="124"/>
      <c r="D6" s="10"/>
      <c r="E6" s="35"/>
      <c r="F6" s="13" t="s">
        <v>1</v>
      </c>
      <c r="G6" s="94" t="str">
        <f>CONCATENATE("DCTRN-","B-",A17,"-",B17)</f>
        <v>DCTRN-B-Abbrev-Provider</v>
      </c>
      <c r="H6" s="94"/>
    </row>
    <row r="7" spans="1:12" ht="14.25" x14ac:dyDescent="0.2">
      <c r="A7" s="125" t="s">
        <v>72</v>
      </c>
      <c r="B7" s="125"/>
      <c r="C7" s="125"/>
      <c r="D7" s="3"/>
      <c r="E7" s="39"/>
    </row>
    <row r="8" spans="1:12" ht="15.75" x14ac:dyDescent="0.25">
      <c r="A8" s="51" t="s">
        <v>73</v>
      </c>
      <c r="B8" s="31"/>
      <c r="C8" s="46"/>
      <c r="D8" s="3"/>
      <c r="E8" s="39"/>
      <c r="F8" s="13" t="s">
        <v>56</v>
      </c>
      <c r="G8" s="95" t="s">
        <v>90</v>
      </c>
      <c r="H8" s="95"/>
    </row>
    <row r="9" spans="1:12" ht="9.75" customHeight="1" x14ac:dyDescent="0.25">
      <c r="E9" s="46"/>
      <c r="F9" s="13"/>
      <c r="G9" s="49"/>
      <c r="H9" s="49"/>
    </row>
    <row r="10" spans="1:12" ht="15.75" x14ac:dyDescent="0.25">
      <c r="A10" s="47" t="s">
        <v>11</v>
      </c>
      <c r="B10" s="47"/>
      <c r="C10" s="47"/>
      <c r="D10" s="47"/>
      <c r="E10" s="46"/>
      <c r="F10" s="13" t="s">
        <v>70</v>
      </c>
      <c r="G10" s="95" t="str">
        <f>IFERROR(VLOOKUP(A13,Sheet1!A:E,5,FALSE), "")</f>
        <v>Serv Loc</v>
      </c>
      <c r="H10" s="95"/>
    </row>
    <row r="11" spans="1:12" s="8" customFormat="1" ht="13.5" customHeight="1" x14ac:dyDescent="0.25">
      <c r="A11" s="42" t="s">
        <v>59</v>
      </c>
      <c r="B11" s="42"/>
      <c r="C11" s="42"/>
      <c r="D11" s="42"/>
      <c r="E11" s="40"/>
      <c r="F11" s="4"/>
      <c r="G11" s="4"/>
      <c r="H11" s="12"/>
    </row>
    <row r="12" spans="1:12" s="6" customFormat="1" ht="15.75" x14ac:dyDescent="0.25">
      <c r="A12" s="42" t="s">
        <v>13</v>
      </c>
      <c r="B12" s="42"/>
      <c r="C12" s="42"/>
      <c r="D12" s="42"/>
      <c r="E12" s="42"/>
      <c r="F12" s="13" t="s">
        <v>12</v>
      </c>
      <c r="G12" s="97"/>
      <c r="H12" s="97"/>
    </row>
    <row r="13" spans="1:12" s="6" customFormat="1" ht="15.75" x14ac:dyDescent="0.25">
      <c r="A13" s="110" t="s">
        <v>57</v>
      </c>
      <c r="B13" s="110"/>
      <c r="C13" s="110"/>
      <c r="D13" s="110"/>
      <c r="E13" s="42"/>
      <c r="F13" s="13"/>
      <c r="G13" s="43"/>
      <c r="H13" s="43"/>
    </row>
    <row r="14" spans="1:12" s="7" customFormat="1" ht="15" x14ac:dyDescent="0.25">
      <c r="A14" s="16" t="str">
        <f>IFERROR(VLOOKUP(A13,Sheet1!A:C,3,FALSE),"")</f>
        <v>Address</v>
      </c>
      <c r="B14" s="16"/>
      <c r="C14" s="16"/>
      <c r="E14" s="36"/>
      <c r="F14" s="96" t="s">
        <v>5</v>
      </c>
      <c r="G14" s="96"/>
      <c r="H14" s="96"/>
    </row>
    <row r="15" spans="1:12" s="7" customFormat="1" ht="14.25" customHeight="1" x14ac:dyDescent="0.25">
      <c r="A15" s="102" t="str">
        <f>IFERROR(VLOOKUP(A13,Sheet1!A:D,4,FALSE),"")</f>
        <v>City, State Zip</v>
      </c>
      <c r="B15" s="102"/>
      <c r="C15" s="102"/>
      <c r="D15" s="44"/>
      <c r="E15" s="37"/>
      <c r="F15" s="105" t="s">
        <v>9</v>
      </c>
      <c r="G15" s="105"/>
      <c r="H15" s="105"/>
      <c r="I15" s="20"/>
    </row>
    <row r="16" spans="1:12" ht="12.75" customHeight="1" x14ac:dyDescent="0.2">
      <c r="A16" s="103"/>
      <c r="B16" s="104"/>
      <c r="C16" s="104"/>
      <c r="F16" s="106" t="s">
        <v>74</v>
      </c>
      <c r="G16" s="106"/>
      <c r="H16" s="106"/>
      <c r="I16" s="19"/>
    </row>
    <row r="17" spans="1:11" ht="24.75" customHeight="1" x14ac:dyDescent="0.2">
      <c r="A17" s="50" t="str">
        <f>VLOOKUP(A13,Sheet1!A:B,2,FALSE)</f>
        <v>Abbrev</v>
      </c>
      <c r="B17" s="50" t="str">
        <f>LEFT(A5,8)</f>
        <v>Provider</v>
      </c>
      <c r="F17" s="21"/>
      <c r="G17" s="21"/>
      <c r="H17" s="21"/>
      <c r="I17" s="21"/>
    </row>
    <row r="18" spans="1:11" s="7" customFormat="1" ht="32.25" customHeight="1" x14ac:dyDescent="0.2">
      <c r="A18" s="107" t="s">
        <v>91</v>
      </c>
      <c r="B18" s="108"/>
      <c r="C18" s="108"/>
      <c r="D18" s="108"/>
      <c r="E18" s="108"/>
      <c r="F18" s="108"/>
      <c r="G18" s="108"/>
      <c r="H18" s="109"/>
      <c r="I18" s="9"/>
    </row>
    <row r="19" spans="1:11" ht="8.25" customHeight="1" x14ac:dyDescent="0.2">
      <c r="F19" s="48"/>
      <c r="G19" s="48"/>
      <c r="H19" s="48"/>
      <c r="I19" s="48"/>
    </row>
    <row r="20" spans="1:11" s="5" customFormat="1" ht="15" x14ac:dyDescent="0.2">
      <c r="A20" s="98" t="s">
        <v>10</v>
      </c>
      <c r="B20" s="98"/>
      <c r="C20" s="98"/>
      <c r="D20" s="98"/>
      <c r="E20" s="98"/>
      <c r="F20" s="98"/>
      <c r="G20" s="98"/>
      <c r="H20" s="98"/>
      <c r="I20" s="15"/>
      <c r="J20" s="15"/>
      <c r="K20" s="15"/>
    </row>
    <row r="21" spans="1:11" s="16" customFormat="1" ht="86.25" customHeight="1" x14ac:dyDescent="0.2">
      <c r="A21" s="99" t="s">
        <v>78</v>
      </c>
      <c r="B21" s="100"/>
      <c r="C21" s="100"/>
      <c r="D21" s="100"/>
      <c r="E21" s="100"/>
      <c r="F21" s="100"/>
      <c r="G21" s="100"/>
      <c r="H21" s="101"/>
      <c r="I21" s="91"/>
      <c r="J21" s="91"/>
      <c r="K21" s="91"/>
    </row>
    <row r="22" spans="1:11" s="16" customFormat="1" ht="29.25" customHeight="1" x14ac:dyDescent="0.2">
      <c r="A22" s="57" t="s">
        <v>79</v>
      </c>
      <c r="B22" s="85"/>
      <c r="C22" s="85"/>
      <c r="D22" s="58"/>
      <c r="E22" s="57" t="s">
        <v>8</v>
      </c>
      <c r="F22" s="58"/>
      <c r="G22" s="57"/>
      <c r="H22" s="58"/>
    </row>
    <row r="23" spans="1:11" ht="23.25" customHeight="1" x14ac:dyDescent="0.2">
      <c r="A23" s="76" t="s">
        <v>81</v>
      </c>
      <c r="B23" s="77"/>
      <c r="C23" s="77"/>
      <c r="D23" s="78"/>
      <c r="E23" s="116">
        <v>0</v>
      </c>
      <c r="F23" s="117"/>
      <c r="G23" s="63" t="s">
        <v>80</v>
      </c>
      <c r="H23" s="64"/>
    </row>
    <row r="24" spans="1:11" ht="10.5" customHeight="1" x14ac:dyDescent="0.2">
      <c r="A24" s="79"/>
      <c r="B24" s="80"/>
      <c r="C24" s="80"/>
      <c r="D24" s="81"/>
      <c r="E24" s="118"/>
      <c r="F24" s="119"/>
      <c r="G24" s="65"/>
      <c r="H24" s="66"/>
    </row>
    <row r="25" spans="1:11" ht="15.75" x14ac:dyDescent="0.2">
      <c r="A25" s="82" t="s">
        <v>4</v>
      </c>
      <c r="B25" s="83"/>
      <c r="C25" s="83"/>
      <c r="D25" s="84"/>
      <c r="E25" s="120">
        <f>SUM(F23:F24)</f>
        <v>0</v>
      </c>
      <c r="F25" s="121"/>
      <c r="G25" s="67"/>
      <c r="H25" s="68"/>
    </row>
    <row r="26" spans="1:11" ht="14.25" x14ac:dyDescent="0.2">
      <c r="A26" s="73" t="s">
        <v>82</v>
      </c>
      <c r="B26" s="74"/>
      <c r="C26" s="74"/>
      <c r="D26" s="74"/>
      <c r="E26" s="74"/>
      <c r="F26" s="74"/>
      <c r="G26" s="74"/>
      <c r="H26" s="75"/>
    </row>
    <row r="27" spans="1:11" ht="7.5" customHeight="1" x14ac:dyDescent="0.25">
      <c r="A27" s="22"/>
      <c r="B27" s="23"/>
      <c r="C27" s="23"/>
      <c r="D27" s="23"/>
      <c r="E27" s="23"/>
      <c r="F27" s="32"/>
      <c r="G27" s="32"/>
      <c r="H27" s="24"/>
    </row>
    <row r="28" spans="1:11" s="8" customFormat="1" ht="15" x14ac:dyDescent="0.2">
      <c r="A28" s="69" t="s">
        <v>3</v>
      </c>
      <c r="B28" s="70"/>
      <c r="C28" s="70"/>
      <c r="D28" s="70"/>
      <c r="E28" s="112" t="s">
        <v>6</v>
      </c>
      <c r="F28" s="112"/>
      <c r="G28" s="112"/>
      <c r="H28" s="113"/>
    </row>
    <row r="29" spans="1:11" ht="20.45" customHeight="1" x14ac:dyDescent="0.2">
      <c r="A29" s="25"/>
      <c r="B29" s="18"/>
      <c r="C29" s="18"/>
      <c r="D29" s="18"/>
      <c r="E29" s="112" t="s">
        <v>7</v>
      </c>
      <c r="F29" s="112"/>
      <c r="G29" s="112"/>
      <c r="H29" s="113"/>
    </row>
    <row r="30" spans="1:11" ht="25.9" customHeight="1" thickBot="1" x14ac:dyDescent="0.25">
      <c r="A30" s="71" t="s">
        <v>83</v>
      </c>
      <c r="B30" s="72"/>
      <c r="C30" s="72"/>
      <c r="D30" s="72"/>
      <c r="E30" s="114"/>
      <c r="F30" s="114"/>
      <c r="G30" s="114"/>
      <c r="H30" s="115"/>
    </row>
    <row r="31" spans="1:11" x14ac:dyDescent="0.2">
      <c r="A31" s="26"/>
      <c r="B31" s="27"/>
      <c r="C31" s="27"/>
      <c r="D31" s="27"/>
      <c r="E31" s="27"/>
      <c r="F31" s="18"/>
      <c r="G31" s="18"/>
      <c r="H31" s="24"/>
    </row>
    <row r="32" spans="1:11" s="5" customFormat="1" ht="21" customHeight="1" x14ac:dyDescent="0.2">
      <c r="A32" s="59" t="s">
        <v>54</v>
      </c>
      <c r="B32" s="60"/>
      <c r="C32" s="60"/>
      <c r="D32" s="60"/>
      <c r="E32" s="60"/>
      <c r="F32" s="60"/>
      <c r="G32" s="60"/>
      <c r="H32" s="61"/>
    </row>
    <row r="33" spans="1:8" ht="18.75" customHeight="1" x14ac:dyDescent="0.2">
      <c r="A33" s="62" t="s">
        <v>84</v>
      </c>
      <c r="B33" s="62"/>
      <c r="C33" s="62"/>
      <c r="D33" s="62"/>
      <c r="E33" s="88"/>
      <c r="F33" s="89"/>
      <c r="G33" s="89"/>
      <c r="H33" s="90"/>
    </row>
    <row r="34" spans="1:8" ht="16.899999999999999" customHeight="1" thickBot="1" x14ac:dyDescent="0.25">
      <c r="A34" s="62"/>
      <c r="B34" s="62"/>
      <c r="C34" s="62"/>
      <c r="D34" s="62"/>
      <c r="E34" s="88"/>
      <c r="F34" s="89"/>
      <c r="G34" s="89"/>
      <c r="H34" s="90"/>
    </row>
    <row r="35" spans="1:8" ht="27" customHeight="1" thickBot="1" x14ac:dyDescent="0.25">
      <c r="A35" s="28"/>
      <c r="B35" s="29"/>
      <c r="C35" s="29"/>
      <c r="D35" s="30" t="s">
        <v>85</v>
      </c>
      <c r="E35" s="86"/>
      <c r="F35" s="86"/>
      <c r="G35" s="86"/>
      <c r="H35" s="87"/>
    </row>
    <row r="36" spans="1:8" x14ac:dyDescent="0.2">
      <c r="A36" s="25"/>
      <c r="B36" s="18"/>
      <c r="C36" s="18"/>
      <c r="D36" s="18"/>
      <c r="E36" s="18"/>
      <c r="F36" s="18"/>
      <c r="G36" s="18"/>
      <c r="H36" s="24"/>
    </row>
    <row r="37" spans="1:8" s="7" customFormat="1" ht="12" customHeight="1" x14ac:dyDescent="0.2">
      <c r="A37" s="54"/>
      <c r="B37" s="55"/>
      <c r="C37" s="55"/>
      <c r="D37" s="55"/>
      <c r="E37" s="55"/>
      <c r="F37" s="55"/>
      <c r="G37" s="55"/>
      <c r="H37" s="56"/>
    </row>
  </sheetData>
  <sheetProtection sheet="1" selectLockedCells="1"/>
  <mergeCells count="44">
    <mergeCell ref="A3:E3"/>
    <mergeCell ref="A4:C4"/>
    <mergeCell ref="A6:C6"/>
    <mergeCell ref="A7:C7"/>
    <mergeCell ref="E34:H34"/>
    <mergeCell ref="E28:H28"/>
    <mergeCell ref="E29:H29"/>
    <mergeCell ref="E30:H30"/>
    <mergeCell ref="E22:F22"/>
    <mergeCell ref="E23:F23"/>
    <mergeCell ref="E24:F24"/>
    <mergeCell ref="E25:F25"/>
    <mergeCell ref="I21:K21"/>
    <mergeCell ref="G4:H4"/>
    <mergeCell ref="G6:H6"/>
    <mergeCell ref="G8:H8"/>
    <mergeCell ref="F14:H14"/>
    <mergeCell ref="G12:H12"/>
    <mergeCell ref="A20:H20"/>
    <mergeCell ref="A21:H21"/>
    <mergeCell ref="A15:C15"/>
    <mergeCell ref="A16:C16"/>
    <mergeCell ref="G10:H10"/>
    <mergeCell ref="F15:H15"/>
    <mergeCell ref="F16:H16"/>
    <mergeCell ref="A18:H18"/>
    <mergeCell ref="A13:D13"/>
    <mergeCell ref="A5:D5"/>
    <mergeCell ref="A37:H37"/>
    <mergeCell ref="G22:H22"/>
    <mergeCell ref="A32:H32"/>
    <mergeCell ref="A33:D34"/>
    <mergeCell ref="G23:H23"/>
    <mergeCell ref="G24:H24"/>
    <mergeCell ref="G25:H25"/>
    <mergeCell ref="A28:D28"/>
    <mergeCell ref="A30:D30"/>
    <mergeCell ref="A26:H26"/>
    <mergeCell ref="A23:D23"/>
    <mergeCell ref="A24:D24"/>
    <mergeCell ref="A25:D25"/>
    <mergeCell ref="A22:D22"/>
    <mergeCell ref="E35:H35"/>
    <mergeCell ref="E33:H33"/>
  </mergeCells>
  <conditionalFormatting sqref="F27:G27 E28:E29">
    <cfRule type="containsText" dxfId="6" priority="17" operator="containsText" text="&lt;&lt;Type company name here&gt;&gt;">
      <formula>NOT(ISERROR(SEARCH("&lt;&lt;Type company name here&gt;&gt;",E27)))</formula>
    </cfRule>
  </conditionalFormatting>
  <conditionalFormatting sqref="A5 E5">
    <cfRule type="containsText" dxfId="5" priority="14" operator="containsText" text="Street Address">
      <formula>NOT(ISERROR(SEARCH("Street Address",A5)))</formula>
    </cfRule>
  </conditionalFormatting>
  <conditionalFormatting sqref="A6 D6:E6">
    <cfRule type="containsText" dxfId="4" priority="13" operator="containsText" text="City, ST  ZIP Code">
      <formula>NOT(ISERROR(SEARCH("City, ST  ZIP Code",A6)))</formula>
    </cfRule>
  </conditionalFormatting>
  <conditionalFormatting sqref="A7 D7:E7">
    <cfRule type="containsText" dxfId="3" priority="12" operator="containsText" text="Phone    Fax ">
      <formula>NOT(ISERROR(SEARCH("Phone    Fax ",A7)))</formula>
    </cfRule>
  </conditionalFormatting>
  <conditionalFormatting sqref="G4">
    <cfRule type="containsText" dxfId="2" priority="5" operator="containsText" text="&lt;&lt;enter your invoice number here&gt;&gt;">
      <formula>NOT(ISERROR(SEARCH("&lt;&lt;enter your invoice number here&gt;&gt;",G4)))</formula>
    </cfRule>
  </conditionalFormatting>
  <conditionalFormatting sqref="G6">
    <cfRule type="containsText" dxfId="1" priority="3" operator="containsText" text="&lt;&lt;enter your invoice number here&gt;&gt;">
      <formula>NOT(ISERROR(SEARCH("&lt;&lt;enter your invoice number here&gt;&gt;",G6)))</formula>
    </cfRule>
  </conditionalFormatting>
  <conditionalFormatting sqref="G12:G13">
    <cfRule type="containsText" dxfId="0" priority="1" operator="containsText" text="&lt;&lt;enter your invoice number here&gt;&gt;">
      <formula>NOT(ISERROR(SEARCH("&lt;&lt;enter your invoice number here&gt;&gt;",G12)))</formula>
    </cfRule>
  </conditionalFormatting>
  <dataValidations count="3">
    <dataValidation type="list" allowBlank="1" showInputMessage="1" showErrorMessage="1" sqref="A24">
      <formula1>$L$20:$L$21</formula1>
    </dataValidation>
    <dataValidation type="list" allowBlank="1" showInputMessage="1" showErrorMessage="1" sqref="G24">
      <formula1>#REF!</formula1>
    </dataValidation>
    <dataValidation type="list" allowBlank="1" showInputMessage="1" showErrorMessage="1" prompt="Select Developmental Center from List" sqref="A13">
      <formula1>DevCenter</formula1>
    </dataValidation>
  </dataValidations>
  <pageMargins left="0.25" right="0.25" top="0.5" bottom="0.5" header="0.05" footer="0.05"/>
  <pageSetup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171450</xdr:colOff>
                    <xdr:row>31</xdr:row>
                    <xdr:rowOff>228600</xdr:rowOff>
                  </from>
                  <to>
                    <xdr:col>7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32</xdr:row>
                    <xdr:rowOff>209550</xdr:rowOff>
                  </from>
                  <to>
                    <xdr:col>7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F1" workbookViewId="0">
      <selection activeCell="E1" sqref="A1:E1048576"/>
    </sheetView>
  </sheetViews>
  <sheetFormatPr defaultRowHeight="12.75" x14ac:dyDescent="0.2"/>
  <cols>
    <col min="1" max="1" width="36.140625" hidden="1" customWidth="1"/>
    <col min="2" max="2" width="8.85546875" hidden="1" customWidth="1"/>
    <col min="3" max="3" width="28.28515625" hidden="1" customWidth="1"/>
    <col min="4" max="4" width="22.5703125" hidden="1" customWidth="1"/>
    <col min="5" max="5" width="0" hidden="1" customWidth="1"/>
  </cols>
  <sheetData>
    <row r="1" spans="1:5" x14ac:dyDescent="0.2">
      <c r="A1" s="45" t="s">
        <v>57</v>
      </c>
      <c r="B1" s="45" t="s">
        <v>75</v>
      </c>
      <c r="C1" s="45" t="s">
        <v>55</v>
      </c>
      <c r="D1" s="45" t="s">
        <v>76</v>
      </c>
      <c r="E1" s="45" t="s">
        <v>77</v>
      </c>
    </row>
    <row r="2" spans="1:5" x14ac:dyDescent="0.2">
      <c r="A2" t="s">
        <v>24</v>
      </c>
      <c r="B2" s="17" t="s">
        <v>14</v>
      </c>
      <c r="C2" s="33" t="s">
        <v>26</v>
      </c>
      <c r="D2" t="s">
        <v>25</v>
      </c>
      <c r="E2" s="45" t="s">
        <v>60</v>
      </c>
    </row>
    <row r="3" spans="1:5" x14ac:dyDescent="0.2">
      <c r="A3" t="s">
        <v>27</v>
      </c>
      <c r="B3" s="17" t="s">
        <v>15</v>
      </c>
      <c r="C3" s="33" t="s">
        <v>29</v>
      </c>
      <c r="D3" t="s">
        <v>28</v>
      </c>
      <c r="E3" s="45" t="s">
        <v>61</v>
      </c>
    </row>
    <row r="4" spans="1:5" x14ac:dyDescent="0.2">
      <c r="A4" t="s">
        <v>30</v>
      </c>
      <c r="B4" s="17" t="s">
        <v>16</v>
      </c>
      <c r="C4" s="33" t="s">
        <v>32</v>
      </c>
      <c r="D4" t="s">
        <v>31</v>
      </c>
      <c r="E4" s="45" t="s">
        <v>62</v>
      </c>
    </row>
    <row r="5" spans="1:5" x14ac:dyDescent="0.2">
      <c r="A5" t="s">
        <v>33</v>
      </c>
      <c r="B5" s="17" t="s">
        <v>17</v>
      </c>
      <c r="C5" s="33" t="s">
        <v>35</v>
      </c>
      <c r="D5" t="s">
        <v>34</v>
      </c>
      <c r="E5" s="45" t="s">
        <v>63</v>
      </c>
    </row>
    <row r="6" spans="1:5" x14ac:dyDescent="0.2">
      <c r="A6" t="s">
        <v>36</v>
      </c>
      <c r="B6" s="17" t="s">
        <v>18</v>
      </c>
      <c r="C6" s="33" t="s">
        <v>43</v>
      </c>
      <c r="D6" t="s">
        <v>42</v>
      </c>
      <c r="E6" s="45" t="s">
        <v>64</v>
      </c>
    </row>
    <row r="7" spans="1:5" x14ac:dyDescent="0.2">
      <c r="A7" t="s">
        <v>37</v>
      </c>
      <c r="B7" s="17" t="s">
        <v>19</v>
      </c>
      <c r="C7" s="33" t="s">
        <v>45</v>
      </c>
      <c r="D7" t="s">
        <v>44</v>
      </c>
      <c r="E7" s="45" t="s">
        <v>65</v>
      </c>
    </row>
    <row r="8" spans="1:5" x14ac:dyDescent="0.2">
      <c r="A8" t="s">
        <v>38</v>
      </c>
      <c r="B8" s="17" t="s">
        <v>20</v>
      </c>
      <c r="C8" s="33" t="s">
        <v>47</v>
      </c>
      <c r="D8" t="s">
        <v>46</v>
      </c>
      <c r="E8" s="45" t="s">
        <v>66</v>
      </c>
    </row>
    <row r="9" spans="1:5" x14ac:dyDescent="0.2">
      <c r="A9" t="s">
        <v>39</v>
      </c>
      <c r="B9" s="17" t="s">
        <v>21</v>
      </c>
      <c r="C9" s="33" t="s">
        <v>49</v>
      </c>
      <c r="D9" t="s">
        <v>48</v>
      </c>
      <c r="E9" s="45" t="s">
        <v>67</v>
      </c>
    </row>
    <row r="10" spans="1:5" x14ac:dyDescent="0.2">
      <c r="A10" t="s">
        <v>40</v>
      </c>
      <c r="B10" s="17" t="s">
        <v>22</v>
      </c>
      <c r="C10" s="33" t="s">
        <v>51</v>
      </c>
      <c r="D10" t="s">
        <v>50</v>
      </c>
      <c r="E10" s="45" t="s">
        <v>68</v>
      </c>
    </row>
    <row r="11" spans="1:5" x14ac:dyDescent="0.2">
      <c r="A11" t="s">
        <v>41</v>
      </c>
      <c r="B11" s="17" t="s">
        <v>23</v>
      </c>
      <c r="C11" s="33" t="s">
        <v>53</v>
      </c>
      <c r="D11" t="s">
        <v>52</v>
      </c>
      <c r="E11" s="45" t="s">
        <v>69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INV_FY19</vt:lpstr>
      <vt:lpstr>Sheet1</vt:lpstr>
      <vt:lpstr>DC</vt:lpstr>
      <vt:lpstr>DevCenter</vt:lpstr>
      <vt:lpstr>Location</vt:lpstr>
      <vt:lpstr>INV_FY19!Print_Area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Karin</dc:creator>
  <cp:lastModifiedBy>Hutchison, Lisa</cp:lastModifiedBy>
  <cp:lastPrinted>2017-07-24T18:16:36Z</cp:lastPrinted>
  <dcterms:created xsi:type="dcterms:W3CDTF">2000-07-27T22:17:06Z</dcterms:created>
  <dcterms:modified xsi:type="dcterms:W3CDTF">2018-06-28T18:25:56Z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