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yjones\Documents\PCG\OH_DODD_ICF\Quality_Incentives\"/>
    </mc:Choice>
  </mc:AlternateContent>
  <bookViews>
    <workbookView xWindow="0" yWindow="0" windowWidth="20310" windowHeight="7245" tabRatio="850" firstSheet="1" activeTab="1"/>
  </bookViews>
  <sheets>
    <sheet name="1A) Domains" sheetId="6" state="hidden" r:id="rId1"/>
    <sheet name="Evaluation Tool" sheetId="5" r:id="rId2"/>
    <sheet name="Scoring Method" sheetId="13" r:id="rId3"/>
  </sheets>
  <definedNames>
    <definedName name="_xlnm.Print_Area" localSheetId="0">'1A) Domains'!$A$1:$C$8</definedName>
    <definedName name="_xlnm.Print_Area" localSheetId="1">'Evaluation Tool'!$A$1:$G$26</definedName>
    <definedName name="_xlnm.Print_Area" localSheetId="2">'Scoring Method'!$A$1:$I$19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13" l="1"/>
  <c r="I11" i="13" l="1"/>
  <c r="I12" i="13"/>
  <c r="I10" i="13"/>
  <c r="I8" i="13"/>
  <c r="I7" i="13"/>
  <c r="I6" i="13"/>
  <c r="I5" i="13"/>
  <c r="I4" i="13"/>
  <c r="I3" i="13"/>
  <c r="H15" i="13"/>
  <c r="I9" i="13"/>
  <c r="I13" i="13"/>
  <c r="I14" i="13"/>
  <c r="C3" i="6"/>
  <c r="B8" i="6"/>
  <c r="B5" i="6" l="1"/>
  <c r="B2" i="6"/>
  <c r="C7" i="6" l="1"/>
  <c r="C6" i="6"/>
  <c r="C4" i="6"/>
  <c r="C2" i="6" s="1"/>
  <c r="C5" i="6" l="1"/>
  <c r="C8" i="6" s="1"/>
  <c r="A4" i="5" l="1"/>
  <c r="A6" i="5" s="1"/>
  <c r="E26" i="5" l="1"/>
  <c r="A8" i="5" l="1"/>
  <c r="A10" i="5" s="1"/>
  <c r="A12" i="5" s="1"/>
  <c r="A14" i="5" l="1"/>
  <c r="A16" i="5" s="1"/>
  <c r="A18" i="5" s="1"/>
  <c r="A20" i="5" l="1"/>
  <c r="A22" i="5" s="1"/>
  <c r="A24" i="5" s="1"/>
  <c r="A25" i="5" s="1"/>
</calcChain>
</file>

<file path=xl/sharedStrings.xml><?xml version="1.0" encoding="utf-8"?>
<sst xmlns="http://schemas.openxmlformats.org/spreadsheetml/2006/main" count="134" uniqueCount="98">
  <si>
    <t>Data Tool</t>
  </si>
  <si>
    <t>Facility Report</t>
  </si>
  <si>
    <t>Cost Report</t>
  </si>
  <si>
    <t>Staffing</t>
  </si>
  <si>
    <t>Participation</t>
  </si>
  <si>
    <t>Community</t>
  </si>
  <si>
    <t>The number of wellness/fitness activities offered in last month.</t>
  </si>
  <si>
    <t>Health, Wellness and Safety</t>
  </si>
  <si>
    <t>Staff members are involved in orientation and mentoring of new staff.</t>
  </si>
  <si>
    <t>Direct support staff retention</t>
  </si>
  <si>
    <t>The facility has a policy of evaluating every emergency department visit for precipitating factors and developing a plan to mitigate any identified factors.</t>
  </si>
  <si>
    <t>The facility has adopted the Every Healthy Person Health Screenings recommendations.</t>
  </si>
  <si>
    <t>Domain</t>
  </si>
  <si>
    <t>Sub-Domain</t>
  </si>
  <si>
    <t>Quality of Life</t>
  </si>
  <si>
    <t>Quality of Care</t>
  </si>
  <si>
    <t># of Measures per Domain</t>
  </si>
  <si>
    <t>Domain and Subdomain</t>
  </si>
  <si>
    <t>Quality Indicator</t>
  </si>
  <si>
    <t>Expected Demonstration to Meet Standard</t>
  </si>
  <si>
    <t>Total Points per Domain</t>
  </si>
  <si>
    <t>Notes from 3/31 Stakeholder Group</t>
  </si>
  <si>
    <t>*Likely higher points than 8.</t>
  </si>
  <si>
    <t>*Need to verify Statewide Average for Employment. http://www.bls.gov/eag/eag.oh.htm 94.9% (or, 5.1% Unemployment)</t>
  </si>
  <si>
    <t>*This measure could be difficult for small/6-Bed homes to achieve, may not have a true Advocacy Group.</t>
  </si>
  <si>
    <t>HIGH (hard to achieve)</t>
  </si>
  <si>
    <t>LOW</t>
  </si>
  <si>
    <t>HIGH</t>
  </si>
  <si>
    <t>*Mixed concerns surrounding the need for consumer consent in order to take photographs of their rooms.</t>
  </si>
  <si>
    <t>HIGH (or, this would likely not be a Regulation in place)</t>
  </si>
  <si>
    <t>LOW (if 80% is already required, how difficult to attain 5% more participation)</t>
  </si>
  <si>
    <t xml:space="preserve">Percentage of participation can be adjusted after initial evaluation year.  </t>
  </si>
  <si>
    <t>Resource Intensity/Difficulty of Achieving Criteria:  HIGH vs. LOW</t>
  </si>
  <si>
    <t>Degree to which Measure effectively drives Quality of Life/Care: HIGH vs. LOW</t>
  </si>
  <si>
    <t xml:space="preserve">Should we add a criteria for how many unique trainings are offered, to ensure diverse learning.  Perhaps 1 unique training each quarter. Percentage of participation can be adjusted after initial evaluation year. </t>
  </si>
  <si>
    <t>Confirm this data is in-fact detailed in the ICF Cost Reports. If not, suggest edit of Cost Report to include Fiscal Year Begin and Fiscal Year End Rosters of Employees.</t>
  </si>
  <si>
    <t>*Likely Lower points than 10.  Also noted participation by RAC/needs level.  Potentially overly cumbersome to document RAC level. Discuss further?</t>
  </si>
  <si>
    <t>Points</t>
  </si>
  <si>
    <t>The facility created and promoted diverse opportunities for consumers to participate in the broader community in the last year.</t>
  </si>
  <si>
    <t>Criterion A: Written documentation by ICF Administrator (Paragraph to 1  page in length ) from ICF administration detailing opportunities presented that foster consumer/Community interactions.  
Criterion B: Written confirmation by ICF Administrator quarterly, with dates confirming consumers did participate in the offered opportunities described.  At least 25% consumer participation per quarter, dated and signed in the fiscal year being evaluated. 
Criteria A &amp; B must both be satisfied to achieve points.</t>
  </si>
  <si>
    <t xml:space="preserve">Of those working age adults (18-65) interested in employment: 100% of ICF/IDD consumers will identify their place on the Path to Community Employment. </t>
  </si>
  <si>
    <t>The facility has an active advocacy group driven by the consumers or that fosters participation in a community-wide group.</t>
  </si>
  <si>
    <t>Criterion A: A written narrative of the process used to individualize consumer rooms.
Criterion B: Evidence that the facility will assist in personalization of an individual's room with such things as pictures, clocks, room color, etc.
Criterion C: Photographs of consumer rooms with their own belongings and/or logs of belongings that consumers moved from their homes.  Please make your photos representative of the entire facility.
All criteria (A-C) must be submitted to achieve points.</t>
  </si>
  <si>
    <t>Ratio of direct care staff to consumers (hab staff, hab supervisor, Q’s, activities staff and nurses).</t>
  </si>
  <si>
    <t>Criterion A: Using Cost Report data, identify number of direct care staff annual FTEs as compared to annual number of consumers. 
Criterion B: Overall Ratio should not exceed 4 consumers to 1 Direct Care Staff. (Do not include 3rd shift in analysis.  Do not include "on-call" staff in headcount.)
Criteria A &amp; B must be met for point achievement.</t>
  </si>
  <si>
    <t>Criterion A:  Confirmation that interest level in employment for all consumers has been solicited, and, that all interested working age adults have a Path to Community Employment. 
Criterion B: For the consumers who receive employment services, the ICF/IDD will identify the type of employment service (vocational/habilitation, group employment supports, career planning, individual employment supports).</t>
  </si>
  <si>
    <t>Consumer rooms have been designed/arranged to enhance privacy, promote personalization and individual needs.  consumers/families are encouraged to bring own home and room décor.</t>
  </si>
  <si>
    <t>Votes Tallied from Stakeholder Survey:</t>
  </si>
  <si>
    <t>High Driver</t>
  </si>
  <si>
    <t>Moderate Driver</t>
  </si>
  <si>
    <t>High Level of Difficulty</t>
  </si>
  <si>
    <t>Low Level of Difficulty</t>
  </si>
  <si>
    <t>Score</t>
  </si>
  <si>
    <t>12. Quality of Care, Staffing: Ratio of direct care staff to residents (hab staff, hab supervisor, Q’s, activities staff and nurses).</t>
  </si>
  <si>
    <t>10-11</t>
  </si>
  <si>
    <t>1. Quality of Life, Community: The facility created and promoted diverse opportunities for residents to participate in the broader community in the last year.</t>
  </si>
  <si>
    <t>7-9</t>
  </si>
  <si>
    <t>10. Quality of Care, Staffing: The number of staff trained in positive behavior support strategies, trauma informed care, etc. over last year.</t>
  </si>
  <si>
    <t>5-6</t>
  </si>
  <si>
    <t>2. Quality of Life, Community: The facility offers multiple opportunities for day service options outside the facility, including individual specific activities.</t>
  </si>
  <si>
    <t>5. Quality of Life, Participation: Resident rooms have been designed/arranged to enhance privacy, promote personalization and individual needs. Residents/families are encouraged to bring own home and room decor.</t>
  </si>
  <si>
    <t>13. Quality of Care, Staffing: Direct support staff retention.</t>
  </si>
  <si>
    <t>3.Quality of Life, Community: Of those working age adults (18-65) interested in employment: 100% of ICF/IDD residents will identify their place on the Path to Community Employment</t>
  </si>
  <si>
    <t>11. Quality of Care, Staffing: Staff members are involved in orientation and mentoring of new staff.</t>
  </si>
  <si>
    <t>6. Quality of Life, Participation: The facility has a policy establishing how direction is sought from the individuals and there is evidence to show this policy is put into practice.</t>
  </si>
  <si>
    <t>4. Quality of Life, Participation: The facility has an active advocacy group driven by the residents or that fosters participation in a community-wide group.</t>
  </si>
  <si>
    <t>7. Quality of Care, Health Wellness &amp; Safety: The facility has a policy of evaluating every emergency department visit for precipitating factors and developing a plan to mitigate any identified factors.</t>
  </si>
  <si>
    <t>8. Quality of Care, Health Wellness &amp; Safety: The facility has adopted the Every Healthy Person Health Screenings recommendations.</t>
  </si>
  <si>
    <t>9. Quality of Care, Health Wellness &amp; Safety: The number of wellness/fitness activities offered in last month.</t>
  </si>
  <si>
    <t>Facilities should make readily available a monthly roster of activities offered to consumers. 
Criterion A: Expectation to achieve points should show 12 (monthly) calendars showing when various activities take place.  
Criterion B: Monthly testimonials, composed by ICF Administrator, capturing at least 50% of all consumers to confirm participation.  Criterion can be achieved via by noting each consumer name next to each activity where there was participation. 
Criteria A &amp; B must be met for point achievement.</t>
  </si>
  <si>
    <t>The number of staff trained in positive behavior support strategies, trauma-informed care, etc. over last year</t>
  </si>
  <si>
    <t>Criterion A: Written documentation by ICF Administrator (Paragraph to 1  page in length)  detailing opportunities for Day Service presented to consumers.  Day Service opportunities should be outside of the facility grounds.   
Criterion B: Written confirmation by ICF Administrator with dates confirming Consumers did participate in the offered opportunities described.  ICF Administrator should document Quarterly the Day Service activities that took place, noting the names of participants.  Goal to see 15% of consumers participate.
Criteria A &amp; B must both be satisfied to achieve points.</t>
  </si>
  <si>
    <t>Score Key: Points</t>
  </si>
  <si>
    <t>Blended Votes</t>
  </si>
  <si>
    <t>Mixed High/Moderate (12-19)</t>
  </si>
  <si>
    <t>Criterion A: Documented ICF Policy
Criterion B: 3 unique consumer Testimonials that "individual direction has been sought." Testimonial should be composed by ICF Administrator, but solicited from consumer.
Criterion C: 5 unique types of person-centered concepts should be demonstrated.
All criteria (A-C) must be submitted to achieve points.</t>
  </si>
  <si>
    <r>
      <rPr>
        <u/>
        <sz val="22"/>
        <color theme="1"/>
        <rFont val="Calibri"/>
        <family val="2"/>
        <scheme val="minor"/>
      </rPr>
      <t>Criterion A</t>
    </r>
    <r>
      <rPr>
        <sz val="22"/>
        <color theme="1"/>
        <rFont val="Calibri"/>
        <family val="2"/>
        <scheme val="minor"/>
      </rPr>
      <t xml:space="preserve">: Written documentation (Paragraph to 1  page in length) from ICF administration detailing who the members of the Advocacy Group are, and how members were sought.  Advocacy Groups can be within the ICF, or, an outside organization, and can be comprised of both Consumers as well as Consumer family members.
</t>
    </r>
    <r>
      <rPr>
        <u/>
        <sz val="22"/>
        <color theme="1"/>
        <rFont val="Calibri"/>
        <family val="2"/>
        <scheme val="minor"/>
      </rPr>
      <t>Criterion B</t>
    </r>
    <r>
      <rPr>
        <sz val="22"/>
        <color theme="1"/>
        <rFont val="Calibri"/>
        <family val="2"/>
        <scheme val="minor"/>
      </rPr>
      <t>: For Internal Advocacy Groups, details should include how often the Advocacy Group meets, and, meeting "minutes" to demonstrate what the Group has discussed in the Fiscal Year, specifically, what they wished to achieve.  Minutes should be signed by ICF Administrator/Advocacy Group lead.  Documentation for external Advocacy groups could be represented by a meeting Agenda, created by the Group lead.</t>
    </r>
    <r>
      <rPr>
        <u/>
        <sz val="22"/>
        <color theme="1"/>
        <rFont val="Calibri"/>
        <family val="2"/>
        <scheme val="minor"/>
      </rPr>
      <t xml:space="preserve">
Criterion C:</t>
    </r>
    <r>
      <rPr>
        <sz val="22"/>
        <color theme="1"/>
        <rFont val="Calibri"/>
        <family val="2"/>
        <scheme val="minor"/>
      </rPr>
      <t xml:space="preserve"> Documentation of minutes/Agendas should be at least a quarterly sample (4 sets of "Minutes" or "Agendas" total). 
Criteria A, B &amp; C must  be satisfied to achieve points.</t>
    </r>
  </si>
  <si>
    <r>
      <rPr>
        <u/>
        <sz val="22"/>
        <color theme="1"/>
        <rFont val="Calibri"/>
        <family val="2"/>
        <scheme val="minor"/>
      </rPr>
      <t>Criterion A</t>
    </r>
    <r>
      <rPr>
        <sz val="22"/>
        <color theme="1"/>
        <rFont val="Calibri"/>
        <family val="2"/>
        <scheme val="minor"/>
      </rPr>
      <t xml:space="preserve">: Documented ICF Policy
</t>
    </r>
    <r>
      <rPr>
        <u/>
        <sz val="22"/>
        <color theme="1"/>
        <rFont val="Calibri"/>
        <family val="2"/>
        <scheme val="minor"/>
      </rPr>
      <t>Criterion B</t>
    </r>
    <r>
      <rPr>
        <sz val="22"/>
        <color theme="1"/>
        <rFont val="Calibri"/>
        <family val="2"/>
        <scheme val="minor"/>
      </rPr>
      <t>: Evidence that mitigation plans have been established and put into practice, including additional staff trainings or assignments.
Criteria A &amp; B must both be satisfied to achieve points.</t>
    </r>
  </si>
  <si>
    <r>
      <rPr>
        <u/>
        <sz val="22"/>
        <color theme="1"/>
        <rFont val="Calibri"/>
        <family val="2"/>
        <scheme val="minor"/>
      </rPr>
      <t>Criterion A</t>
    </r>
    <r>
      <rPr>
        <sz val="22"/>
        <color theme="1"/>
        <rFont val="Calibri"/>
        <family val="2"/>
        <scheme val="minor"/>
      </rPr>
      <t xml:space="preserve">: Documented ICF Policy
</t>
    </r>
    <r>
      <rPr>
        <u/>
        <sz val="22"/>
        <color theme="1"/>
        <rFont val="Calibri"/>
        <family val="2"/>
        <scheme val="minor"/>
      </rPr>
      <t>Criterion B</t>
    </r>
    <r>
      <rPr>
        <sz val="22"/>
        <color theme="1"/>
        <rFont val="Calibri"/>
        <family val="2"/>
        <scheme val="minor"/>
      </rPr>
      <t xml:space="preserve">: Written confirmation by ICF Administrator with dates demonstrating 100% of  Consumers were offered the services detailed in the Every Healthy Person Health Screenings.
</t>
    </r>
    <r>
      <rPr>
        <u/>
        <sz val="22"/>
        <color theme="1"/>
        <rFont val="Calibri"/>
        <family val="2"/>
        <scheme val="minor"/>
      </rPr>
      <t>Criterion C</t>
    </r>
    <r>
      <rPr>
        <sz val="22"/>
        <color theme="1"/>
        <rFont val="Calibri"/>
        <family val="2"/>
        <scheme val="minor"/>
      </rPr>
      <t>: Evidence that at least 15% of ICF Consumers participate in Screenings offered.
All criteria (A-C) must be submitted to achieve points.</t>
    </r>
  </si>
  <si>
    <r>
      <rPr>
        <u/>
        <sz val="22"/>
        <color theme="1"/>
        <rFont val="Calibri"/>
        <family val="2"/>
        <scheme val="minor"/>
      </rPr>
      <t>Criterion A</t>
    </r>
    <r>
      <rPr>
        <sz val="22"/>
        <color theme="1"/>
        <rFont val="Calibri"/>
        <family val="2"/>
        <scheme val="minor"/>
      </rPr>
      <t xml:space="preserve">: Goal for 85% participation in an annual employee development training for Direct Service staff.
</t>
    </r>
    <r>
      <rPr>
        <u/>
        <sz val="22"/>
        <color theme="1"/>
        <rFont val="Calibri"/>
        <family val="2"/>
        <scheme val="minor"/>
      </rPr>
      <t>Criterion B</t>
    </r>
    <r>
      <rPr>
        <sz val="22"/>
        <color theme="1"/>
        <rFont val="Calibri"/>
        <family val="2"/>
        <scheme val="minor"/>
      </rPr>
      <t xml:space="preserve">: Show full roster of employees compared to list of those who participated in Training Initiatives.
</t>
    </r>
    <r>
      <rPr>
        <u/>
        <sz val="22"/>
        <color theme="1"/>
        <rFont val="Calibri"/>
        <family val="2"/>
        <scheme val="minor"/>
      </rPr>
      <t>Criterion C:</t>
    </r>
    <r>
      <rPr>
        <sz val="22"/>
        <color theme="1"/>
        <rFont val="Calibri"/>
        <family val="2"/>
        <scheme val="minor"/>
      </rPr>
      <t xml:space="preserve"> Include when/where training took place, as well as what agency/organization offered the training.
All criteria (A-C) must be submitted to achieve points.</t>
    </r>
  </si>
  <si>
    <r>
      <rPr>
        <u/>
        <sz val="22"/>
        <color theme="1"/>
        <rFont val="Calibri"/>
        <family val="2"/>
        <scheme val="minor"/>
      </rPr>
      <t>Criterion A</t>
    </r>
    <r>
      <rPr>
        <sz val="22"/>
        <color theme="1"/>
        <rFont val="Calibri"/>
        <family val="2"/>
        <scheme val="minor"/>
      </rPr>
      <t xml:space="preserve">: A written narrative of a program that includes staff involvement in the areas of orientation and mentoring of new employees.
</t>
    </r>
    <r>
      <rPr>
        <u/>
        <sz val="22"/>
        <color theme="1"/>
        <rFont val="Calibri"/>
        <family val="2"/>
        <scheme val="minor"/>
      </rPr>
      <t>Criterion B</t>
    </r>
    <r>
      <rPr>
        <sz val="22"/>
        <color theme="1"/>
        <rFont val="Calibri"/>
        <family val="2"/>
        <scheme val="minor"/>
      </rPr>
      <t xml:space="preserve">: Documentation of new staff orientation program agenda or outline for mentoring program.  Documentation should include sign-in orientation sheet which notes mentoring program introduction, as well as an annual HR list of new hires that reconciles to the orientation sign in sheet(s). Expectation is that 100% of all new hires receive orientation outlined in the Criterion A Narrative.
</t>
    </r>
    <r>
      <rPr>
        <u/>
        <sz val="22"/>
        <color theme="1"/>
        <rFont val="Calibri"/>
        <family val="2"/>
        <scheme val="minor"/>
      </rPr>
      <t>Criterion C:</t>
    </r>
    <r>
      <rPr>
        <sz val="22"/>
        <color theme="1"/>
        <rFont val="Calibri"/>
        <family val="2"/>
        <scheme val="minor"/>
      </rPr>
      <t xml:space="preserve"> Testimonials from 15% of the existing staff about their participation in new staff program. Clearly document what % of staff do participate. 
All criteria (A-C) must be submitted to achieve points.</t>
    </r>
  </si>
  <si>
    <r>
      <rPr>
        <u/>
        <sz val="22"/>
        <color theme="1"/>
        <rFont val="Calibri"/>
        <family val="2"/>
        <scheme val="minor"/>
      </rPr>
      <t>Criterion A:</t>
    </r>
    <r>
      <rPr>
        <sz val="22"/>
        <color theme="1"/>
        <rFont val="Calibri"/>
        <family val="2"/>
        <scheme val="minor"/>
      </rPr>
      <t xml:space="preserve"> Using Payroll reports, detail all staff at the beginning of the year, as compared to all staff still on the payroll at year's end. 
</t>
    </r>
    <r>
      <rPr>
        <u/>
        <sz val="22"/>
        <color theme="1"/>
        <rFont val="Calibri"/>
        <family val="2"/>
        <scheme val="minor"/>
      </rPr>
      <t>Criterion B:</t>
    </r>
    <r>
      <rPr>
        <sz val="22"/>
        <color theme="1"/>
        <rFont val="Calibri"/>
        <family val="2"/>
        <scheme val="minor"/>
      </rPr>
      <t xml:space="preserve"> Demonstrate either 1) 5% improvement on the staff retention rate per year for facilities with less than a 55% retention rate, or 2) Facilities with 60% retention rate or greater must remain consistent from year to year.
Criteria A &amp; B must be met for point achievement.</t>
    </r>
  </si>
  <si>
    <t>Mostly High (20-24)</t>
  </si>
  <si>
    <t>Moderate/Low (7-11)</t>
  </si>
  <si>
    <r>
      <rPr>
        <b/>
        <i/>
        <sz val="22"/>
        <color theme="1"/>
        <rFont val="Calibri"/>
        <family val="2"/>
        <scheme val="minor"/>
      </rPr>
      <t>Criteria Documentation: Suggested Materials &amp; Additional Guidance</t>
    </r>
    <r>
      <rPr>
        <i/>
        <sz val="22"/>
        <color theme="1"/>
        <rFont val="Calibri"/>
        <family val="2"/>
        <scheme val="minor"/>
      </rPr>
      <t xml:space="preserve">: </t>
    </r>
    <r>
      <rPr>
        <i/>
        <u/>
        <sz val="22"/>
        <color theme="1"/>
        <rFont val="Calibri"/>
        <family val="2"/>
        <scheme val="minor"/>
      </rPr>
      <t>Criterion A</t>
    </r>
    <r>
      <rPr>
        <i/>
        <sz val="22"/>
        <color theme="1"/>
        <rFont val="Calibri"/>
        <family val="2"/>
        <scheme val="minor"/>
      </rPr>
      <t xml:space="preserve">: Diverse opportunities can include, but are not limited to, shopping trips/mall outings, recreational parks, artistic productions, nature excursions.  The sentiment is to promote engagement in an integrated setting.  Opportunities offered to consumers should tie to their interests, and should be driven, when possible, to their expressed passions.  </t>
    </r>
    <r>
      <rPr>
        <i/>
        <u/>
        <sz val="22"/>
        <color theme="1"/>
        <rFont val="Calibri"/>
        <family val="2"/>
        <scheme val="minor"/>
      </rPr>
      <t>Criterion B</t>
    </r>
    <r>
      <rPr>
        <i/>
        <sz val="22"/>
        <color theme="1"/>
        <rFont val="Calibri"/>
        <family val="2"/>
        <scheme val="minor"/>
      </rPr>
      <t>: Written confirmation can be satisfied by having an Administrator compose the details of the event, then facilitate having the consumer sign the Criteria B document.</t>
    </r>
  </si>
  <si>
    <r>
      <t xml:space="preserve">The facility offers multiple opportunities for </t>
    </r>
    <r>
      <rPr>
        <b/>
        <u/>
        <sz val="22"/>
        <color theme="1"/>
        <rFont val="Calibri"/>
        <family val="2"/>
        <scheme val="minor"/>
      </rPr>
      <t>day service</t>
    </r>
    <r>
      <rPr>
        <sz val="22"/>
        <color theme="1"/>
        <rFont val="Calibri"/>
        <family val="2"/>
        <scheme val="minor"/>
      </rPr>
      <t xml:space="preserve"> options outside the facility, including individual specific activities.</t>
    </r>
  </si>
  <si>
    <r>
      <t xml:space="preserve">The facility has a policy establishing how </t>
    </r>
    <r>
      <rPr>
        <u/>
        <sz val="22"/>
        <color theme="1"/>
        <rFont val="Calibri"/>
        <family val="2"/>
        <scheme val="minor"/>
      </rPr>
      <t>direction is sought from the individual</t>
    </r>
    <r>
      <rPr>
        <sz val="22"/>
        <color theme="1"/>
        <rFont val="Calibri"/>
        <family val="2"/>
        <scheme val="minor"/>
      </rPr>
      <t>s and there is evidence to show this policy is put into practice.</t>
    </r>
  </si>
  <si>
    <r>
      <rPr>
        <b/>
        <i/>
        <sz val="22"/>
        <color theme="1"/>
        <rFont val="Calibri"/>
        <family val="2"/>
        <scheme val="minor"/>
      </rPr>
      <t>Criteria Documentation: Suggested Materials &amp; Additional Guidance</t>
    </r>
    <r>
      <rPr>
        <i/>
        <sz val="22"/>
        <color theme="1"/>
        <rFont val="Calibri"/>
        <family val="2"/>
        <scheme val="minor"/>
      </rPr>
      <t xml:space="preserve">: It is acceptable for Day Service opportunities to be consistent from year to year. As applicable, Documentation for Criteria A can be re-used from past submissions. Day Service opportunities do not necessarily have to be offered by the facility. The sentiment here is to ensure Day Service opportunities are both offered and utilized by consumers, and, are offered regularly to encourage partition, hence the 15% desired participation level. Written confirmation can be satisfied by having an Administrator compose the details of the event, and list the names of those who participated. </t>
    </r>
  </si>
  <si>
    <r>
      <t xml:space="preserve">DODD System: </t>
    </r>
    <r>
      <rPr>
        <i/>
        <sz val="22"/>
        <color theme="1"/>
        <rFont val="Calibri"/>
        <family val="2"/>
        <scheme val="minor"/>
      </rPr>
      <t>TBD</t>
    </r>
  </si>
  <si>
    <r>
      <rPr>
        <b/>
        <i/>
        <sz val="22"/>
        <color theme="1"/>
        <rFont val="Calibri"/>
        <family val="2"/>
        <scheme val="minor"/>
      </rPr>
      <t>Criteria Documentation: Suggested Materials &amp; Additional Guidance</t>
    </r>
    <r>
      <rPr>
        <i/>
        <sz val="22"/>
        <color theme="1"/>
        <rFont val="Calibri"/>
        <family val="2"/>
        <scheme val="minor"/>
      </rPr>
      <t xml:space="preserve">: </t>
    </r>
    <r>
      <rPr>
        <i/>
        <u/>
        <sz val="22"/>
        <color theme="1"/>
        <rFont val="Calibri"/>
        <family val="2"/>
        <scheme val="minor"/>
      </rPr>
      <t>Criterion A</t>
    </r>
    <r>
      <rPr>
        <i/>
        <sz val="22"/>
        <color theme="1"/>
        <rFont val="Calibri"/>
        <family val="2"/>
        <scheme val="minor"/>
      </rPr>
      <t xml:space="preserve">:  Intent is for ALL consumers of working age are consulted with as to their interest in employment, and, steps have been taken to provide opportunities that map to their interest and skill level. </t>
    </r>
    <r>
      <rPr>
        <i/>
        <u/>
        <sz val="22"/>
        <color theme="1"/>
        <rFont val="Calibri"/>
        <family val="2"/>
        <scheme val="minor"/>
      </rPr>
      <t>Criterion B:</t>
    </r>
    <r>
      <rPr>
        <i/>
        <sz val="22"/>
        <color theme="1"/>
        <rFont val="Calibri"/>
        <family val="2"/>
        <scheme val="minor"/>
      </rPr>
      <t xml:space="preserve"> Log of all consumers and what roles they fill, for those who are actively working. Opportunities presented can include Volunteer positions.</t>
    </r>
  </si>
  <si>
    <r>
      <rPr>
        <b/>
        <i/>
        <sz val="22"/>
        <color theme="1"/>
        <rFont val="Calibri"/>
        <family val="2"/>
        <scheme val="minor"/>
      </rPr>
      <t>Criteria Documentation: Suggested Materials &amp; Additional Guidance</t>
    </r>
    <r>
      <rPr>
        <i/>
        <sz val="22"/>
        <color theme="1"/>
        <rFont val="Calibri"/>
        <family val="2"/>
        <scheme val="minor"/>
      </rPr>
      <t>: It is acceptable for Advocacy Groups to be consistent from year to year. As applicable, Documentation for Criteria A can be re-used from past submissions. Advocacy group should foster community involvement.  Examples might include: Autism Speaks, OSDA, Downs Syndrome Groups.  The Advocacy Group should support a cause that relates to the Consumer's needs, and can be internal to the ICF, or external. Criterion B: Examples of meeting this criteria could be a meeting Agenda with notes on decisions that took place.  To accommodate remote participants, a simple list of attendees who participated will be sufficient.
Overall:  Sentiment behind this Measure is to confirm the ICF has a structure that supports Advocacy Group involvement.</t>
    </r>
  </si>
  <si>
    <r>
      <rPr>
        <b/>
        <i/>
        <sz val="22"/>
        <color theme="1"/>
        <rFont val="Calibri"/>
        <family val="2"/>
        <scheme val="minor"/>
      </rPr>
      <t>Criteria Documentation: Suggested Materials &amp; Additional Guidance</t>
    </r>
    <r>
      <rPr>
        <i/>
        <sz val="22"/>
        <color theme="1"/>
        <rFont val="Calibri"/>
        <family val="2"/>
        <scheme val="minor"/>
      </rPr>
      <t xml:space="preserve">: IThe sentiment here is for the ICF to demonstrate that efforts are made towards making a home-like environment for the consumer. </t>
    </r>
    <r>
      <rPr>
        <i/>
        <u/>
        <sz val="22"/>
        <color theme="1"/>
        <rFont val="Calibri"/>
        <family val="2"/>
        <scheme val="minor"/>
      </rPr>
      <t>Criterion C</t>
    </r>
    <r>
      <rPr>
        <i/>
        <sz val="22"/>
        <color theme="1"/>
        <rFont val="Calibri"/>
        <family val="2"/>
        <scheme val="minor"/>
      </rPr>
      <t>:  It will be important to attain consent from the consumer prior to taking a photograph of their room. It is not necessary for the consumer to be in the photo.</t>
    </r>
  </si>
  <si>
    <r>
      <rPr>
        <b/>
        <i/>
        <sz val="22"/>
        <color theme="1"/>
        <rFont val="Calibri"/>
        <family val="2"/>
        <scheme val="minor"/>
      </rPr>
      <t>Criteria Documentation: Suggested Materials &amp; Additional Guidance</t>
    </r>
    <r>
      <rPr>
        <i/>
        <sz val="22"/>
        <color theme="1"/>
        <rFont val="Calibri"/>
        <family val="2"/>
        <scheme val="minor"/>
      </rPr>
      <t>: The sentiment is to ensure Emergency Room visits are minimized to the most reasonable extent possible.  A mitigation plan is the expectation is that every ICF has annual analysis taking place to identify driving forces behind ER visits, and, identifying ways to ensure preventable care drives reductions in ER visits.
Criterion B: Documentation to satisfy could be a Staff Meeting Agenda which reviews a recent ER admittance.  Or, a Staff Training focused on common trends in ER visits and how to reduce cases.</t>
    </r>
  </si>
  <si>
    <r>
      <rPr>
        <b/>
        <i/>
        <sz val="22"/>
        <color theme="1"/>
        <rFont val="Calibri"/>
        <family val="2"/>
        <scheme val="minor"/>
      </rPr>
      <t>Criteria Documentation: Suggested Materials &amp; Additional Guidance</t>
    </r>
    <r>
      <rPr>
        <i/>
        <sz val="22"/>
        <color theme="1"/>
        <rFont val="Calibri"/>
        <family val="2"/>
        <scheme val="minor"/>
      </rPr>
      <t>: While Consumers have the right to refuse the services outlined in the Every Healthy Person Health Screenings, the sentiment here is to drive improved health outcomes via participation in the Screenings by ensuring they are offered regularly and conveniently. Documentation should detail a roster of  who accepted as well as who declined.  A 15% participation expectation is to focus the reward on achieving enrollment through effective communication of the Screenings benefits.</t>
    </r>
  </si>
  <si>
    <r>
      <rPr>
        <b/>
        <i/>
        <sz val="22"/>
        <color theme="1"/>
        <rFont val="Calibri"/>
        <family val="2"/>
        <scheme val="minor"/>
      </rPr>
      <t>Criteria Documentation: Suggested Materials &amp; Additional Guidance</t>
    </r>
    <r>
      <rPr>
        <i/>
        <sz val="22"/>
        <color theme="1"/>
        <rFont val="Calibri"/>
        <family val="2"/>
        <scheme val="minor"/>
      </rPr>
      <t xml:space="preserve">: </t>
    </r>
    <r>
      <rPr>
        <i/>
        <u/>
        <sz val="22"/>
        <color theme="1"/>
        <rFont val="Calibri"/>
        <family val="2"/>
        <scheme val="minor"/>
      </rPr>
      <t>Criterion C</t>
    </r>
    <r>
      <rPr>
        <i/>
        <sz val="22"/>
        <color theme="1"/>
        <rFont val="Calibri"/>
        <family val="2"/>
        <scheme val="minor"/>
      </rPr>
      <t>: (Expectation is that 100% of all new staff receive orientation) Desire for at least 15% existing staff participate in the orientation/on-boarding/mentoring of the new staff. Sentiment is to reward those ICF's who are successfully conducting an internal mentoring program for new staff.  Mentoring programs are aimed at fostering growth for employees, transferring knowledge from senior to junior staff, and fostering a sense of support which drives retention.</t>
    </r>
  </si>
  <si>
    <r>
      <rPr>
        <b/>
        <i/>
        <sz val="22"/>
        <color theme="1"/>
        <rFont val="Calibri"/>
        <family val="2"/>
        <scheme val="minor"/>
      </rPr>
      <t>Criteria Documentation: Suggested Materials &amp; Additional Guidance</t>
    </r>
    <r>
      <rPr>
        <i/>
        <sz val="22"/>
        <color theme="1"/>
        <rFont val="Calibri"/>
        <family val="2"/>
        <scheme val="minor"/>
      </rPr>
      <t xml:space="preserve">: The sentiment here is to demonstrate an atmosphere that is Person Centered.  </t>
    </r>
    <r>
      <rPr>
        <i/>
        <u/>
        <sz val="22"/>
        <color theme="1"/>
        <rFont val="Calibri"/>
        <family val="2"/>
        <scheme val="minor"/>
      </rPr>
      <t>Criterion B:</t>
    </r>
    <r>
      <rPr>
        <i/>
        <sz val="22"/>
        <color theme="1"/>
        <rFont val="Calibri"/>
        <family val="2"/>
        <scheme val="minor"/>
      </rPr>
      <t xml:space="preserve"> Written confirmation can be satisfied by having an Administrator compose the details of the event following a discussion with the consumer.</t>
    </r>
  </si>
  <si>
    <r>
      <rPr>
        <b/>
        <i/>
        <sz val="22"/>
        <color theme="1"/>
        <rFont val="Calibri"/>
        <family val="2"/>
        <scheme val="minor"/>
      </rPr>
      <t>Criteria Documentation: Suggested Materials &amp; Additional Guidance</t>
    </r>
    <r>
      <rPr>
        <i/>
        <sz val="22"/>
        <color theme="1"/>
        <rFont val="Calibri"/>
        <family val="2"/>
        <scheme val="minor"/>
      </rPr>
      <t>: Examples of "making available" for a large facility might be posting a monthly calendar of events in a prominent foyer.  For a small facility, "making available" can  be informal but regular discussion during mealtime about upcoming events being held. In order to ensure that events appeal to the interests of the consumers, a confirmation that at least 50% of all consumers participate in at least one event per month is desired. Wellness activities may often be, but are not limited to, physical activities. Expectation is that the activities are not for pure entertainment, but have genuine health and/or theraputic  benefts.</t>
    </r>
  </si>
  <si>
    <r>
      <rPr>
        <b/>
        <i/>
        <sz val="22"/>
        <color theme="1"/>
        <rFont val="Calibri"/>
        <family val="2"/>
        <scheme val="minor"/>
      </rPr>
      <t>Criteria Documentation: Suggested Materials &amp; Additional Guidance</t>
    </r>
    <r>
      <rPr>
        <i/>
        <sz val="22"/>
        <color theme="1"/>
        <rFont val="Calibri"/>
        <family val="2"/>
        <scheme val="minor"/>
      </rPr>
      <t>: ICF Regulation currently calls for an 80% participation. This measure aims to improve upon the requirement. Training might be focused on, but is not limited to, positive behavior support strategies and trauma-informed care.  The intent is to ensure staff is committed to continuing education that improves quality of care and quality of life for the consumers.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</si>
</sst>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quot;$&quot;* #,##0.0000_);_(&quot;$&quot;* \(#,##0.0000\);_(&quot;$&quot;* &quot;-&quot;??_);_(@_)"/>
    <numFmt numFmtId="165" formatCode="_(&quot;$&quot;* #,##0.0_);_(&quot;$&quot;* \(#,##0.0\);_(&quot;$&quot;* &quot;-&quot;??_);_(@_)"/>
    <numFmt numFmtId="166" formatCode="_(&quot;$&quot;* #,##0_);_(&quot;$&quot;* \(#,##0\);_(&quot;$&quot;* &quot;-&quot;??_);_(@_)"/>
  </numFmts>
  <fonts count="26" x14ac:knownFonts="1">
    <font>
      <sz val="11"/>
      <color theme="1"/>
      <name val="Calibri"/>
      <family val="2"/>
      <scheme val="minor"/>
    </font>
    <font>
      <i/>
      <sz val="14"/>
      <color theme="1"/>
      <name val="Calibri"/>
      <family val="2"/>
      <scheme val="minor"/>
    </font>
    <font>
      <i/>
      <sz val="14"/>
      <name val="Calibri"/>
      <family val="2"/>
      <scheme val="minor"/>
    </font>
    <font>
      <b/>
      <u/>
      <sz val="14"/>
      <color theme="0"/>
      <name val="Calibri"/>
      <family val="2"/>
      <scheme val="minor"/>
    </font>
    <font>
      <b/>
      <sz val="11"/>
      <color theme="0"/>
      <name val="Calibri"/>
      <family val="2"/>
      <scheme val="minor"/>
    </font>
    <font>
      <b/>
      <sz val="11"/>
      <color theme="1"/>
      <name val="Calibri"/>
      <family val="2"/>
      <scheme val="minor"/>
    </font>
    <font>
      <b/>
      <i/>
      <sz val="14"/>
      <color theme="1"/>
      <name val="Calibri"/>
      <family val="2"/>
      <scheme val="minor"/>
    </font>
    <font>
      <sz val="10"/>
      <name val="Microsoft Sans Serif"/>
      <family val="2"/>
    </font>
    <font>
      <u/>
      <sz val="10"/>
      <name val="Microsoft Sans Serif"/>
      <family val="2"/>
    </font>
    <font>
      <b/>
      <u/>
      <sz val="12"/>
      <name val="Arial"/>
      <family val="2"/>
    </font>
    <font>
      <b/>
      <u/>
      <sz val="12"/>
      <color rgb="FF000000"/>
      <name val="Arial"/>
      <family val="2"/>
    </font>
    <font>
      <u/>
      <sz val="12"/>
      <name val="Arial"/>
      <family val="2"/>
    </font>
    <font>
      <sz val="12"/>
      <name val="Arial"/>
      <family val="2"/>
    </font>
    <font>
      <sz val="22"/>
      <color theme="1"/>
      <name val="Calibri"/>
      <family val="2"/>
      <scheme val="minor"/>
    </font>
    <font>
      <i/>
      <sz val="22"/>
      <color theme="1"/>
      <name val="Calibri"/>
      <family val="2"/>
      <scheme val="minor"/>
    </font>
    <font>
      <i/>
      <u/>
      <sz val="22"/>
      <color theme="1"/>
      <name val="Calibri"/>
      <family val="2"/>
      <scheme val="minor"/>
    </font>
    <font>
      <b/>
      <i/>
      <sz val="22"/>
      <color theme="1"/>
      <name val="Calibri"/>
      <family val="2"/>
      <scheme val="minor"/>
    </font>
    <font>
      <u/>
      <sz val="22"/>
      <color theme="1"/>
      <name val="Calibri"/>
      <family val="2"/>
      <scheme val="minor"/>
    </font>
    <font>
      <b/>
      <u/>
      <sz val="22"/>
      <color theme="1"/>
      <name val="Calibri"/>
      <family val="2"/>
      <scheme val="minor"/>
    </font>
    <font>
      <sz val="22"/>
      <name val="Calibri"/>
      <family val="2"/>
      <scheme val="minor"/>
    </font>
    <font>
      <b/>
      <u/>
      <sz val="22"/>
      <color theme="0"/>
      <name val="Calibri"/>
      <family val="2"/>
      <scheme val="minor"/>
    </font>
    <font>
      <b/>
      <sz val="22"/>
      <color theme="1"/>
      <name val="Calibri"/>
      <family val="2"/>
      <scheme val="minor"/>
    </font>
    <font>
      <i/>
      <sz val="22"/>
      <name val="Calibri"/>
      <family val="2"/>
      <scheme val="minor"/>
    </font>
    <font>
      <sz val="22"/>
      <color theme="0"/>
      <name val="Calibri"/>
      <family val="2"/>
      <scheme val="minor"/>
    </font>
    <font>
      <sz val="11"/>
      <color theme="1"/>
      <name val="Calibri"/>
      <family val="2"/>
      <scheme val="minor"/>
    </font>
    <font>
      <u val="singleAccounting"/>
      <sz val="10"/>
      <name val="Microsoft Sans Serif"/>
      <family val="2"/>
    </font>
  </fonts>
  <fills count="8">
    <fill>
      <patternFill patternType="none"/>
    </fill>
    <fill>
      <patternFill patternType="gray125"/>
    </fill>
    <fill>
      <patternFill patternType="solid">
        <fgColor theme="8" tint="0.59999389629810485"/>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rgb="FFDEE9F7"/>
        <bgColor rgb="FFFFFFFF"/>
      </patternFill>
    </fill>
    <fill>
      <patternFill patternType="solid">
        <fgColor rgb="FF000000"/>
        <bgColor rgb="FF000000"/>
      </patternFill>
    </fill>
    <fill>
      <patternFill patternType="solid">
        <fgColor rgb="FFFFD966"/>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4" fontId="24" fillId="0" borderId="0" applyFont="0" applyFill="0" applyBorder="0" applyAlignment="0" applyProtection="0"/>
    <xf numFmtId="9" fontId="24" fillId="0" borderId="0" applyFont="0" applyFill="0" applyBorder="0" applyAlignment="0" applyProtection="0"/>
  </cellStyleXfs>
  <cellXfs count="94">
    <xf numFmtId="0" fontId="0" fillId="0" borderId="0" xfId="0"/>
    <xf numFmtId="0" fontId="0" fillId="0" borderId="0" xfId="0" applyAlignment="1">
      <alignment horizontal="center"/>
    </xf>
    <xf numFmtId="0" fontId="0" fillId="0" borderId="1" xfId="0" applyBorder="1" applyAlignment="1">
      <alignment horizontal="center"/>
    </xf>
    <xf numFmtId="0" fontId="1" fillId="0" borderId="1" xfId="0" applyFont="1" applyFill="1" applyBorder="1" applyAlignment="1">
      <alignment horizontal="right" wrapText="1"/>
    </xf>
    <xf numFmtId="0" fontId="2" fillId="0" borderId="1" xfId="0" applyFont="1" applyBorder="1" applyAlignment="1">
      <alignment horizontal="right" wrapText="1"/>
    </xf>
    <xf numFmtId="0" fontId="3" fillId="3" borderId="1" xfId="0" applyFont="1" applyFill="1" applyBorder="1" applyAlignment="1">
      <alignment horizontal="center" vertical="center" wrapText="1"/>
    </xf>
    <xf numFmtId="0" fontId="6" fillId="2" borderId="1" xfId="0" applyFont="1" applyFill="1" applyBorder="1" applyAlignment="1">
      <alignment horizontal="right" wrapText="1"/>
    </xf>
    <xf numFmtId="0" fontId="5" fillId="2" borderId="1" xfId="0" applyFont="1" applyFill="1" applyBorder="1" applyAlignment="1">
      <alignment horizontal="center"/>
    </xf>
    <xf numFmtId="0" fontId="4" fillId="3" borderId="0" xfId="0" applyFont="1" applyFill="1" applyAlignment="1">
      <alignment horizontal="center"/>
    </xf>
    <xf numFmtId="0" fontId="7" fillId="0" borderId="0" xfId="0" applyFont="1" applyFill="1" applyBorder="1"/>
    <xf numFmtId="0" fontId="7" fillId="6" borderId="1" xfId="0" applyFont="1" applyFill="1" applyBorder="1" applyAlignment="1">
      <alignment wrapText="1"/>
    </xf>
    <xf numFmtId="0" fontId="7" fillId="0" borderId="0" xfId="0" applyFont="1" applyFill="1" applyBorder="1" applyAlignment="1">
      <alignment wrapText="1"/>
    </xf>
    <xf numFmtId="0" fontId="7" fillId="6" borderId="2" xfId="0" applyFont="1" applyFill="1" applyBorder="1" applyAlignment="1">
      <alignment wrapText="1"/>
    </xf>
    <xf numFmtId="0" fontId="7" fillId="0" borderId="0" xfId="0" applyFont="1" applyFill="1" applyBorder="1" applyAlignment="1">
      <alignment horizontal="center"/>
    </xf>
    <xf numFmtId="0" fontId="8" fillId="0" borderId="0" xfId="0" applyFont="1" applyFill="1" applyBorder="1"/>
    <xf numFmtId="0" fontId="7" fillId="0" borderId="0" xfId="0" applyFont="1" applyFill="1" applyBorder="1" applyAlignment="1">
      <alignment horizontal="left"/>
    </xf>
    <xf numFmtId="0" fontId="9" fillId="5" borderId="27"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1" fillId="0" borderId="0" xfId="0" applyFont="1" applyFill="1" applyBorder="1"/>
    <xf numFmtId="0" fontId="12" fillId="0" borderId="4" xfId="0" applyFont="1" applyFill="1" applyBorder="1" applyAlignment="1">
      <alignment horizontal="center" vertical="center"/>
    </xf>
    <xf numFmtId="0" fontId="12" fillId="6" borderId="1" xfId="0" applyFont="1" applyFill="1" applyBorder="1" applyAlignment="1">
      <alignment wrapText="1"/>
    </xf>
    <xf numFmtId="0" fontId="12" fillId="7" borderId="0" xfId="0" applyFont="1" applyFill="1" applyBorder="1" applyAlignment="1">
      <alignment horizontal="center" wrapText="1"/>
    </xf>
    <xf numFmtId="0" fontId="11" fillId="0" borderId="0" xfId="0" applyFont="1" applyFill="1" applyBorder="1" applyAlignment="1">
      <alignment horizontal="center"/>
    </xf>
    <xf numFmtId="0" fontId="12" fillId="0" borderId="1" xfId="0" applyFont="1" applyFill="1" applyBorder="1" applyAlignment="1">
      <alignment horizontal="center" vertical="center"/>
    </xf>
    <xf numFmtId="0" fontId="12" fillId="6" borderId="2" xfId="0" applyFont="1" applyFill="1" applyBorder="1" applyAlignment="1">
      <alignment wrapText="1"/>
    </xf>
    <xf numFmtId="0" fontId="12" fillId="7" borderId="28" xfId="0" applyFont="1" applyFill="1" applyBorder="1" applyAlignment="1">
      <alignment horizontal="center" wrapText="1"/>
    </xf>
    <xf numFmtId="0" fontId="12" fillId="0" borderId="0" xfId="0" applyFont="1" applyFill="1" applyBorder="1"/>
    <xf numFmtId="0" fontId="12" fillId="0" borderId="0" xfId="0" applyFont="1" applyFill="1" applyBorder="1" applyAlignment="1">
      <alignment horizontal="center"/>
    </xf>
    <xf numFmtId="0" fontId="12" fillId="0" borderId="0" xfId="0" applyFont="1" applyFill="1" applyBorder="1" applyAlignment="1">
      <alignment horizontal="left"/>
    </xf>
    <xf numFmtId="0" fontId="12" fillId="0" borderId="21" xfId="0" applyFont="1" applyFill="1" applyBorder="1" applyAlignment="1">
      <alignment horizontal="center"/>
    </xf>
    <xf numFmtId="16" fontId="12" fillId="0" borderId="22" xfId="0" quotePrefix="1" applyNumberFormat="1" applyFont="1" applyFill="1" applyBorder="1"/>
    <xf numFmtId="0" fontId="12" fillId="0" borderId="23" xfId="0" applyFont="1" applyFill="1" applyBorder="1" applyAlignment="1">
      <alignment horizontal="center"/>
    </xf>
    <xf numFmtId="16" fontId="12" fillId="0" borderId="24" xfId="0" quotePrefix="1" applyNumberFormat="1" applyFont="1" applyFill="1" applyBorder="1"/>
    <xf numFmtId="0" fontId="12" fillId="0" borderId="25" xfId="0" applyFont="1" applyFill="1" applyBorder="1" applyAlignment="1">
      <alignment horizontal="center"/>
    </xf>
    <xf numFmtId="16" fontId="12" fillId="0" borderId="26" xfId="0" quotePrefix="1" applyNumberFormat="1" applyFont="1" applyFill="1" applyBorder="1"/>
    <xf numFmtId="0" fontId="13" fillId="0" borderId="33"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33" xfId="0" quotePrefix="1" applyFont="1" applyFill="1" applyBorder="1" applyAlignment="1">
      <alignment horizontal="left" vertical="center" wrapText="1"/>
    </xf>
    <xf numFmtId="0" fontId="13" fillId="0" borderId="1" xfId="0" quotePrefix="1" applyFont="1" applyFill="1" applyBorder="1" applyAlignment="1">
      <alignment horizontal="left" vertical="center" wrapText="1"/>
    </xf>
    <xf numFmtId="0" fontId="19" fillId="0" borderId="1" xfId="0" quotePrefix="1" applyFont="1" applyFill="1" applyBorder="1" applyAlignment="1">
      <alignment horizontal="left"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3" fillId="0" borderId="0" xfId="0" applyFont="1" applyAlignment="1">
      <alignment horizontal="center"/>
    </xf>
    <xf numFmtId="0" fontId="20" fillId="4" borderId="3"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0" xfId="0" applyFont="1" applyFill="1"/>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3" fillId="0" borderId="0" xfId="0" applyFont="1"/>
    <xf numFmtId="0" fontId="14" fillId="0" borderId="1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12" xfId="0" applyFont="1" applyFill="1" applyBorder="1" applyAlignment="1">
      <alignment horizontal="left" vertical="center" wrapText="1"/>
    </xf>
    <xf numFmtId="0" fontId="13" fillId="3" borderId="15" xfId="0" applyFont="1" applyFill="1" applyBorder="1"/>
    <xf numFmtId="0" fontId="13" fillId="3" borderId="16" xfId="0" applyFont="1" applyFill="1" applyBorder="1"/>
    <xf numFmtId="0" fontId="13" fillId="3" borderId="16" xfId="0" applyFont="1" applyFill="1" applyBorder="1" applyAlignment="1">
      <alignment horizontal="left"/>
    </xf>
    <xf numFmtId="0" fontId="23" fillId="3" borderId="16" xfId="0" applyFont="1" applyFill="1" applyBorder="1" applyAlignment="1">
      <alignment horizontal="center"/>
    </xf>
    <xf numFmtId="0" fontId="13" fillId="3" borderId="17" xfId="0" applyFont="1" applyFill="1" applyBorder="1"/>
    <xf numFmtId="0" fontId="13" fillId="3" borderId="15" xfId="0" applyFont="1" applyFill="1" applyBorder="1" applyAlignment="1">
      <alignment horizontal="left" vertical="center" wrapText="1"/>
    </xf>
    <xf numFmtId="0" fontId="13" fillId="3" borderId="17" xfId="0" applyFont="1" applyFill="1" applyBorder="1" applyAlignment="1">
      <alignment horizontal="left" vertical="center" wrapText="1"/>
    </xf>
    <xf numFmtId="0" fontId="14" fillId="3" borderId="19" xfId="0" applyFont="1" applyFill="1" applyBorder="1" applyAlignment="1">
      <alignment horizontal="left" vertical="center"/>
    </xf>
    <xf numFmtId="0" fontId="13" fillId="0" borderId="0" xfId="0" applyFont="1" applyAlignment="1">
      <alignment horizontal="left"/>
    </xf>
    <xf numFmtId="0" fontId="13" fillId="0" borderId="0" xfId="0" applyFont="1" applyAlignment="1">
      <alignment horizontal="left" vertical="center" wrapText="1"/>
    </xf>
    <xf numFmtId="0" fontId="14" fillId="0" borderId="0" xfId="0" applyFont="1" applyAlignment="1">
      <alignment horizontal="left" vertical="center" wrapText="1"/>
    </xf>
    <xf numFmtId="0" fontId="13" fillId="0" borderId="0" xfId="0" applyFont="1" applyAlignment="1">
      <alignment horizontal="center" vertical="center"/>
    </xf>
    <xf numFmtId="0" fontId="13"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13" fillId="0" borderId="0" xfId="0" applyFont="1" applyBorder="1" applyAlignment="1">
      <alignment horizontal="center" vertical="center"/>
    </xf>
    <xf numFmtId="164" fontId="7" fillId="0" borderId="0" xfId="1" applyNumberFormat="1" applyFont="1" applyFill="1" applyBorder="1" applyAlignment="1">
      <alignment wrapText="1"/>
    </xf>
    <xf numFmtId="165" fontId="7" fillId="0" borderId="0" xfId="1" applyNumberFormat="1" applyFont="1" applyFill="1" applyBorder="1" applyAlignment="1">
      <alignment wrapText="1"/>
    </xf>
    <xf numFmtId="165" fontId="25" fillId="0" borderId="0" xfId="1" applyNumberFormat="1" applyFont="1" applyFill="1" applyBorder="1" applyAlignment="1">
      <alignment wrapText="1"/>
    </xf>
    <xf numFmtId="44" fontId="7" fillId="0" borderId="0" xfId="0" applyNumberFormat="1" applyFont="1" applyFill="1" applyBorder="1" applyAlignment="1">
      <alignment wrapText="1"/>
    </xf>
    <xf numFmtId="9" fontId="7" fillId="0" borderId="0" xfId="2" applyFont="1" applyFill="1" applyBorder="1" applyAlignment="1">
      <alignment wrapText="1"/>
    </xf>
    <xf numFmtId="166" fontId="7" fillId="0" borderId="0" xfId="1" applyNumberFormat="1" applyFont="1" applyFill="1" applyBorder="1" applyAlignment="1">
      <alignment wrapText="1"/>
    </xf>
    <xf numFmtId="0" fontId="14" fillId="0" borderId="34" xfId="0" quotePrefix="1" applyFont="1" applyFill="1" applyBorder="1" applyAlignment="1">
      <alignment horizontal="left" vertical="center" wrapText="1"/>
    </xf>
    <xf numFmtId="0" fontId="13" fillId="0" borderId="35" xfId="0" applyFont="1" applyBorder="1" applyAlignment="1">
      <alignment vertical="center" wrapText="1"/>
    </xf>
    <xf numFmtId="0" fontId="13" fillId="0" borderId="30" xfId="0" applyFont="1" applyBorder="1" applyAlignment="1">
      <alignmen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C8"/>
  <sheetViews>
    <sheetView workbookViewId="0">
      <pane ySplit="1" topLeftCell="A2" activePane="bottomLeft" state="frozen"/>
      <selection activeCell="E6" sqref="E6"/>
      <selection pane="bottomLeft" sqref="A1:C8"/>
    </sheetView>
  </sheetViews>
  <sheetFormatPr defaultRowHeight="15" x14ac:dyDescent="0.25"/>
  <cols>
    <col min="1" max="1" width="45.5703125" style="1" customWidth="1"/>
    <col min="2" max="2" width="20" style="1" customWidth="1"/>
    <col min="3" max="3" width="16" style="1" customWidth="1"/>
    <col min="4" max="4" width="12.28515625" style="1" customWidth="1"/>
    <col min="5" max="16384" width="9.140625" style="1"/>
  </cols>
  <sheetData>
    <row r="1" spans="1:3" ht="37.5" x14ac:dyDescent="0.25">
      <c r="A1" s="5" t="s">
        <v>17</v>
      </c>
      <c r="B1" s="5" t="s">
        <v>16</v>
      </c>
      <c r="C1" s="5" t="s">
        <v>20</v>
      </c>
    </row>
    <row r="2" spans="1:3" ht="18.75" x14ac:dyDescent="0.3">
      <c r="A2" s="6" t="s">
        <v>14</v>
      </c>
      <c r="B2" s="7">
        <f>SUM(B3:B4)</f>
        <v>6</v>
      </c>
      <c r="C2" s="7">
        <f>SUM(C3:C4)</f>
        <v>48</v>
      </c>
    </row>
    <row r="3" spans="1:3" ht="18" customHeight="1" x14ac:dyDescent="0.3">
      <c r="A3" s="3" t="s">
        <v>5</v>
      </c>
      <c r="B3" s="2">
        <v>3</v>
      </c>
      <c r="C3" s="2">
        <f>SUM('Evaluation Tool'!E2:E6)</f>
        <v>28</v>
      </c>
    </row>
    <row r="4" spans="1:3" ht="18" customHeight="1" x14ac:dyDescent="0.3">
      <c r="A4" s="3" t="s">
        <v>4</v>
      </c>
      <c r="B4" s="2">
        <v>3</v>
      </c>
      <c r="C4" s="2">
        <f>SUM('Evaluation Tool'!E8:E12)</f>
        <v>20</v>
      </c>
    </row>
    <row r="5" spans="1:3" ht="18" customHeight="1" x14ac:dyDescent="0.3">
      <c r="A5" s="6" t="s">
        <v>15</v>
      </c>
      <c r="B5" s="7">
        <f>SUM(B6:B7)</f>
        <v>7</v>
      </c>
      <c r="C5" s="7">
        <f>SUM(C6:C7)</f>
        <v>52</v>
      </c>
    </row>
    <row r="6" spans="1:3" ht="18" customHeight="1" x14ac:dyDescent="0.3">
      <c r="A6" s="3" t="s">
        <v>7</v>
      </c>
      <c r="B6" s="2">
        <v>3</v>
      </c>
      <c r="C6" s="2">
        <f>SUM('Evaluation Tool'!E14:E18)</f>
        <v>15</v>
      </c>
    </row>
    <row r="7" spans="1:3" ht="18" customHeight="1" x14ac:dyDescent="0.3">
      <c r="A7" s="4" t="s">
        <v>3</v>
      </c>
      <c r="B7" s="2">
        <v>4</v>
      </c>
      <c r="C7" s="2">
        <f>SUM('Evaluation Tool'!E20:E25)</f>
        <v>37</v>
      </c>
    </row>
    <row r="8" spans="1:3" ht="18" customHeight="1" x14ac:dyDescent="0.25">
      <c r="B8" s="8">
        <f>B2+B5</f>
        <v>13</v>
      </c>
      <c r="C8" s="8">
        <f>C2+C5</f>
        <v>100</v>
      </c>
    </row>
  </sheetData>
  <pageMargins left="0.7" right="0.7" top="0.75" bottom="0.75" header="0.3" footer="0.3"/>
  <pageSetup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K30"/>
  <sheetViews>
    <sheetView tabSelected="1" zoomScale="50" zoomScaleNormal="50" workbookViewId="0">
      <pane ySplit="1" topLeftCell="A2" activePane="bottomLeft" state="frozen"/>
      <selection activeCell="E6" sqref="E6"/>
      <selection pane="bottomLeft" activeCell="C4" sqref="C4"/>
    </sheetView>
  </sheetViews>
  <sheetFormatPr defaultRowHeight="28.5" x14ac:dyDescent="0.45"/>
  <cols>
    <col min="1" max="1" width="7" style="84" customWidth="1"/>
    <col min="2" max="2" width="20.140625" style="47" customWidth="1"/>
    <col min="3" max="3" width="27.42578125" style="57" customWidth="1"/>
    <col min="4" max="4" width="46" style="78" customWidth="1"/>
    <col min="5" max="5" width="13.85546875" style="57" customWidth="1"/>
    <col min="6" max="6" width="213.85546875" style="57" customWidth="1"/>
    <col min="7" max="7" width="15.28515625" style="57" customWidth="1"/>
    <col min="8" max="8" width="4.5703125" style="57" customWidth="1"/>
    <col min="9" max="9" width="25.85546875" style="79" hidden="1" customWidth="1"/>
    <col min="10" max="10" width="22" style="79" hidden="1" customWidth="1"/>
    <col min="11" max="11" width="56.7109375" style="80" hidden="1" customWidth="1"/>
    <col min="12" max="16384" width="9.140625" style="57"/>
  </cols>
  <sheetData>
    <row r="1" spans="1:11" s="47" customFormat="1" ht="81.75" customHeight="1" thickBot="1" x14ac:dyDescent="0.5">
      <c r="A1" s="82"/>
      <c r="B1" s="44" t="s">
        <v>12</v>
      </c>
      <c r="C1" s="45" t="s">
        <v>13</v>
      </c>
      <c r="D1" s="45" t="s">
        <v>18</v>
      </c>
      <c r="E1" s="45" t="s">
        <v>37</v>
      </c>
      <c r="F1" s="45" t="s">
        <v>19</v>
      </c>
      <c r="G1" s="46" t="s">
        <v>0</v>
      </c>
      <c r="I1" s="44" t="s">
        <v>32</v>
      </c>
      <c r="J1" s="46" t="s">
        <v>33</v>
      </c>
      <c r="K1" s="48" t="s">
        <v>21</v>
      </c>
    </row>
    <row r="2" spans="1:11" ht="263.25" customHeight="1" x14ac:dyDescent="0.45">
      <c r="A2" s="83">
        <v>1</v>
      </c>
      <c r="B2" s="49" t="s">
        <v>14</v>
      </c>
      <c r="C2" s="50" t="s">
        <v>5</v>
      </c>
      <c r="D2" s="41" t="s">
        <v>38</v>
      </c>
      <c r="E2" s="51">
        <v>10</v>
      </c>
      <c r="F2" s="35" t="s">
        <v>39</v>
      </c>
      <c r="G2" s="52" t="s">
        <v>1</v>
      </c>
      <c r="H2" s="53"/>
      <c r="I2" s="54"/>
      <c r="J2" s="55"/>
      <c r="K2" s="56" t="s">
        <v>36</v>
      </c>
    </row>
    <row r="3" spans="1:11" ht="114" customHeight="1" x14ac:dyDescent="0.45">
      <c r="A3" s="83"/>
      <c r="B3" s="91" t="s">
        <v>84</v>
      </c>
      <c r="C3" s="92"/>
      <c r="D3" s="92"/>
      <c r="E3" s="92"/>
      <c r="F3" s="92"/>
      <c r="G3" s="93"/>
      <c r="H3" s="53"/>
      <c r="I3" s="54"/>
      <c r="J3" s="55"/>
      <c r="K3" s="56"/>
    </row>
    <row r="4" spans="1:11" ht="281.25" customHeight="1" x14ac:dyDescent="0.45">
      <c r="A4" s="83">
        <f>A2+1</f>
        <v>2</v>
      </c>
      <c r="B4" s="58" t="s">
        <v>14</v>
      </c>
      <c r="C4" s="59" t="s">
        <v>5</v>
      </c>
      <c r="D4" s="42" t="s">
        <v>85</v>
      </c>
      <c r="E4" s="60">
        <v>10</v>
      </c>
      <c r="F4" s="36" t="s">
        <v>71</v>
      </c>
      <c r="G4" s="61" t="s">
        <v>1</v>
      </c>
      <c r="H4" s="53"/>
      <c r="I4" s="62"/>
      <c r="J4" s="37"/>
      <c r="K4" s="63" t="s">
        <v>22</v>
      </c>
    </row>
    <row r="5" spans="1:11" ht="123" customHeight="1" x14ac:dyDescent="0.45">
      <c r="A5" s="83"/>
      <c r="B5" s="91" t="s">
        <v>87</v>
      </c>
      <c r="C5" s="92"/>
      <c r="D5" s="92"/>
      <c r="E5" s="92"/>
      <c r="F5" s="92"/>
      <c r="G5" s="93"/>
      <c r="H5" s="53"/>
      <c r="I5" s="54"/>
      <c r="J5" s="55"/>
      <c r="K5" s="56"/>
    </row>
    <row r="6" spans="1:11" ht="275.25" customHeight="1" x14ac:dyDescent="0.45">
      <c r="A6" s="83">
        <f>A4+1</f>
        <v>3</v>
      </c>
      <c r="B6" s="58" t="s">
        <v>14</v>
      </c>
      <c r="C6" s="59" t="s">
        <v>5</v>
      </c>
      <c r="D6" s="42" t="s">
        <v>40</v>
      </c>
      <c r="E6" s="60">
        <v>8</v>
      </c>
      <c r="F6" s="36" t="s">
        <v>45</v>
      </c>
      <c r="G6" s="61" t="s">
        <v>88</v>
      </c>
      <c r="H6" s="53"/>
      <c r="I6" s="62"/>
      <c r="J6" s="37"/>
      <c r="K6" s="63" t="s">
        <v>23</v>
      </c>
    </row>
    <row r="7" spans="1:11" ht="108" customHeight="1" x14ac:dyDescent="0.45">
      <c r="A7" s="83"/>
      <c r="B7" s="91" t="s">
        <v>89</v>
      </c>
      <c r="C7" s="92"/>
      <c r="D7" s="92"/>
      <c r="E7" s="92"/>
      <c r="F7" s="92"/>
      <c r="G7" s="93"/>
      <c r="H7" s="53"/>
      <c r="I7" s="54"/>
      <c r="J7" s="55"/>
      <c r="K7" s="56"/>
    </row>
    <row r="8" spans="1:11" ht="295.5" customHeight="1" x14ac:dyDescent="0.45">
      <c r="A8" s="83">
        <f>A6+1</f>
        <v>4</v>
      </c>
      <c r="B8" s="58" t="s">
        <v>14</v>
      </c>
      <c r="C8" s="59" t="s">
        <v>4</v>
      </c>
      <c r="D8" s="42" t="s">
        <v>41</v>
      </c>
      <c r="E8" s="64">
        <v>5</v>
      </c>
      <c r="F8" s="36" t="s">
        <v>76</v>
      </c>
      <c r="G8" s="61" t="s">
        <v>1</v>
      </c>
      <c r="H8" s="53"/>
      <c r="I8" s="62" t="s">
        <v>25</v>
      </c>
      <c r="J8" s="37"/>
      <c r="K8" s="63" t="s">
        <v>24</v>
      </c>
    </row>
    <row r="9" spans="1:11" ht="172.5" customHeight="1" x14ac:dyDescent="0.45">
      <c r="A9" s="83"/>
      <c r="B9" s="91" t="s">
        <v>90</v>
      </c>
      <c r="C9" s="92"/>
      <c r="D9" s="92"/>
      <c r="E9" s="92"/>
      <c r="F9" s="92"/>
      <c r="G9" s="93"/>
      <c r="H9" s="53"/>
      <c r="I9" s="54"/>
      <c r="J9" s="55"/>
      <c r="K9" s="56"/>
    </row>
    <row r="10" spans="1:11" ht="314.25" customHeight="1" x14ac:dyDescent="0.45">
      <c r="A10" s="83">
        <f>A8+1</f>
        <v>5</v>
      </c>
      <c r="B10" s="58" t="s">
        <v>14</v>
      </c>
      <c r="C10" s="59" t="s">
        <v>4</v>
      </c>
      <c r="D10" s="42" t="s">
        <v>46</v>
      </c>
      <c r="E10" s="60">
        <v>8</v>
      </c>
      <c r="F10" s="36" t="s">
        <v>42</v>
      </c>
      <c r="G10" s="61" t="s">
        <v>1</v>
      </c>
      <c r="H10" s="53"/>
      <c r="I10" s="62" t="s">
        <v>26</v>
      </c>
      <c r="J10" s="37" t="s">
        <v>27</v>
      </c>
      <c r="K10" s="63" t="s">
        <v>28</v>
      </c>
    </row>
    <row r="11" spans="1:11" ht="65.25" customHeight="1" x14ac:dyDescent="0.45">
      <c r="A11" s="83"/>
      <c r="B11" s="91" t="s">
        <v>91</v>
      </c>
      <c r="C11" s="92"/>
      <c r="D11" s="92"/>
      <c r="E11" s="92"/>
      <c r="F11" s="92"/>
      <c r="G11" s="93"/>
      <c r="H11" s="53"/>
      <c r="I11" s="54"/>
      <c r="J11" s="55"/>
      <c r="K11" s="56"/>
    </row>
    <row r="12" spans="1:11" ht="212.25" customHeight="1" x14ac:dyDescent="0.45">
      <c r="A12" s="83">
        <f>A10+1</f>
        <v>6</v>
      </c>
      <c r="B12" s="58" t="s">
        <v>14</v>
      </c>
      <c r="C12" s="59" t="s">
        <v>4</v>
      </c>
      <c r="D12" s="42" t="s">
        <v>86</v>
      </c>
      <c r="E12" s="60">
        <v>7</v>
      </c>
      <c r="F12" s="36" t="s">
        <v>75</v>
      </c>
      <c r="G12" s="61" t="s">
        <v>1</v>
      </c>
      <c r="H12" s="53"/>
      <c r="I12" s="62"/>
      <c r="J12" s="37"/>
      <c r="K12" s="63"/>
    </row>
    <row r="13" spans="1:11" ht="86.25" customHeight="1" x14ac:dyDescent="0.45">
      <c r="A13" s="83"/>
      <c r="B13" s="91" t="s">
        <v>95</v>
      </c>
      <c r="C13" s="92"/>
      <c r="D13" s="92"/>
      <c r="E13" s="92"/>
      <c r="F13" s="92"/>
      <c r="G13" s="93"/>
      <c r="H13" s="53"/>
      <c r="I13" s="54"/>
      <c r="J13" s="55"/>
      <c r="K13" s="56"/>
    </row>
    <row r="14" spans="1:11" ht="249.75" customHeight="1" x14ac:dyDescent="0.45">
      <c r="A14" s="83">
        <f>A12+1</f>
        <v>7</v>
      </c>
      <c r="B14" s="58" t="s">
        <v>15</v>
      </c>
      <c r="C14" s="65" t="s">
        <v>7</v>
      </c>
      <c r="D14" s="43" t="s">
        <v>10</v>
      </c>
      <c r="E14" s="60">
        <v>5</v>
      </c>
      <c r="F14" s="36" t="s">
        <v>77</v>
      </c>
      <c r="G14" s="61" t="s">
        <v>1</v>
      </c>
      <c r="H14" s="53"/>
      <c r="I14" s="62"/>
      <c r="J14" s="37"/>
      <c r="K14" s="63"/>
    </row>
    <row r="15" spans="1:11" ht="121.5" customHeight="1" x14ac:dyDescent="0.45">
      <c r="A15" s="83"/>
      <c r="B15" s="91" t="s">
        <v>92</v>
      </c>
      <c r="C15" s="92"/>
      <c r="D15" s="92"/>
      <c r="E15" s="92"/>
      <c r="F15" s="92"/>
      <c r="G15" s="93"/>
      <c r="H15" s="53"/>
      <c r="I15" s="54"/>
      <c r="J15" s="55"/>
      <c r="K15" s="56"/>
    </row>
    <row r="16" spans="1:11" ht="180" customHeight="1" x14ac:dyDescent="0.45">
      <c r="A16" s="83">
        <f t="shared" ref="A16" si="0">A14+1</f>
        <v>8</v>
      </c>
      <c r="B16" s="58" t="s">
        <v>15</v>
      </c>
      <c r="C16" s="65" t="s">
        <v>7</v>
      </c>
      <c r="D16" s="43" t="s">
        <v>11</v>
      </c>
      <c r="E16" s="60">
        <v>5</v>
      </c>
      <c r="F16" s="36" t="s">
        <v>78</v>
      </c>
      <c r="G16" s="61" t="s">
        <v>1</v>
      </c>
      <c r="H16" s="53"/>
      <c r="I16" s="62"/>
      <c r="J16" s="37"/>
      <c r="K16" s="63"/>
    </row>
    <row r="17" spans="1:11" ht="111" customHeight="1" x14ac:dyDescent="0.45">
      <c r="A17" s="83"/>
      <c r="B17" s="91" t="s">
        <v>93</v>
      </c>
      <c r="C17" s="92"/>
      <c r="D17" s="92"/>
      <c r="E17" s="92"/>
      <c r="F17" s="92"/>
      <c r="G17" s="93"/>
      <c r="H17" s="53"/>
      <c r="I17" s="54"/>
      <c r="J17" s="55"/>
      <c r="K17" s="56"/>
    </row>
    <row r="18" spans="1:11" ht="222.75" customHeight="1" x14ac:dyDescent="0.45">
      <c r="A18" s="83">
        <f>A16+1</f>
        <v>9</v>
      </c>
      <c r="B18" s="58" t="s">
        <v>15</v>
      </c>
      <c r="C18" s="65" t="s">
        <v>7</v>
      </c>
      <c r="D18" s="42" t="s">
        <v>6</v>
      </c>
      <c r="E18" s="60">
        <v>5</v>
      </c>
      <c r="F18" s="36" t="s">
        <v>69</v>
      </c>
      <c r="G18" s="61" t="s">
        <v>1</v>
      </c>
      <c r="H18" s="53"/>
      <c r="I18" s="62"/>
      <c r="J18" s="37"/>
      <c r="K18" s="63"/>
    </row>
    <row r="19" spans="1:11" ht="136.5" customHeight="1" x14ac:dyDescent="0.45">
      <c r="A19" s="83"/>
      <c r="B19" s="91" t="s">
        <v>96</v>
      </c>
      <c r="C19" s="92"/>
      <c r="D19" s="92"/>
      <c r="E19" s="92"/>
      <c r="F19" s="92"/>
      <c r="G19" s="93"/>
      <c r="H19" s="53"/>
      <c r="I19" s="54"/>
      <c r="J19" s="55"/>
      <c r="K19" s="56"/>
    </row>
    <row r="20" spans="1:11" ht="192.75" customHeight="1" x14ac:dyDescent="0.45">
      <c r="A20" s="83">
        <f>A18+1</f>
        <v>10</v>
      </c>
      <c r="B20" s="58" t="s">
        <v>15</v>
      </c>
      <c r="C20" s="59" t="s">
        <v>3</v>
      </c>
      <c r="D20" s="36" t="s">
        <v>70</v>
      </c>
      <c r="E20" s="60">
        <v>9</v>
      </c>
      <c r="F20" s="36" t="s">
        <v>79</v>
      </c>
      <c r="G20" s="61" t="s">
        <v>1</v>
      </c>
      <c r="H20" s="53"/>
      <c r="I20" s="62" t="s">
        <v>30</v>
      </c>
      <c r="J20" s="37" t="s">
        <v>29</v>
      </c>
      <c r="K20" s="63" t="s">
        <v>34</v>
      </c>
    </row>
    <row r="21" spans="1:11" ht="112.5" customHeight="1" x14ac:dyDescent="0.45">
      <c r="A21" s="83"/>
      <c r="B21" s="91" t="s">
        <v>97</v>
      </c>
      <c r="C21" s="92"/>
      <c r="D21" s="92"/>
      <c r="E21" s="92"/>
      <c r="F21" s="92"/>
      <c r="G21" s="93"/>
      <c r="H21" s="53"/>
      <c r="I21" s="54"/>
      <c r="J21" s="55"/>
      <c r="K21" s="56"/>
    </row>
    <row r="22" spans="1:11" ht="294" customHeight="1" x14ac:dyDescent="0.45">
      <c r="A22" s="83">
        <f>A20+1</f>
        <v>11</v>
      </c>
      <c r="B22" s="58" t="s">
        <v>15</v>
      </c>
      <c r="C22" s="59" t="s">
        <v>3</v>
      </c>
      <c r="D22" s="36" t="s">
        <v>8</v>
      </c>
      <c r="E22" s="60">
        <v>7</v>
      </c>
      <c r="F22" s="36" t="s">
        <v>80</v>
      </c>
      <c r="G22" s="61" t="s">
        <v>1</v>
      </c>
      <c r="H22" s="53"/>
      <c r="I22" s="62"/>
      <c r="J22" s="37"/>
      <c r="K22" s="63" t="s">
        <v>31</v>
      </c>
    </row>
    <row r="23" spans="1:11" ht="106.5" customHeight="1" x14ac:dyDescent="0.45">
      <c r="A23" s="83"/>
      <c r="B23" s="91" t="s">
        <v>94</v>
      </c>
      <c r="C23" s="92"/>
      <c r="D23" s="92"/>
      <c r="E23" s="92"/>
      <c r="F23" s="92"/>
      <c r="G23" s="93"/>
      <c r="H23" s="53"/>
      <c r="I23" s="54"/>
      <c r="J23" s="55"/>
      <c r="K23" s="56"/>
    </row>
    <row r="24" spans="1:11" ht="168.75" customHeight="1" x14ac:dyDescent="0.45">
      <c r="A24" s="83">
        <f>A22+1</f>
        <v>12</v>
      </c>
      <c r="B24" s="58" t="s">
        <v>15</v>
      </c>
      <c r="C24" s="59" t="s">
        <v>3</v>
      </c>
      <c r="D24" s="36" t="s">
        <v>43</v>
      </c>
      <c r="E24" s="60">
        <v>11</v>
      </c>
      <c r="F24" s="36" t="s">
        <v>44</v>
      </c>
      <c r="G24" s="61" t="s">
        <v>2</v>
      </c>
      <c r="H24" s="53"/>
      <c r="I24" s="62"/>
      <c r="J24" s="37"/>
      <c r="K24" s="63"/>
    </row>
    <row r="25" spans="1:11" ht="187.5" customHeight="1" thickBot="1" x14ac:dyDescent="0.5">
      <c r="A25" s="83">
        <f t="shared" ref="A25" si="1">A24+1</f>
        <v>13</v>
      </c>
      <c r="B25" s="66" t="s">
        <v>15</v>
      </c>
      <c r="C25" s="67" t="s">
        <v>3</v>
      </c>
      <c r="D25" s="38" t="s">
        <v>9</v>
      </c>
      <c r="E25" s="60">
        <v>10</v>
      </c>
      <c r="F25" s="38" t="s">
        <v>81</v>
      </c>
      <c r="G25" s="68" t="s">
        <v>2</v>
      </c>
      <c r="H25" s="53"/>
      <c r="I25" s="69"/>
      <c r="J25" s="39"/>
      <c r="K25" s="63" t="s">
        <v>35</v>
      </c>
    </row>
    <row r="26" spans="1:11" ht="27.75" customHeight="1" thickBot="1" x14ac:dyDescent="0.5">
      <c r="B26" s="70"/>
      <c r="C26" s="71"/>
      <c r="D26" s="72"/>
      <c r="E26" s="73">
        <f>SUM(E2:E25)</f>
        <v>100</v>
      </c>
      <c r="F26" s="71"/>
      <c r="G26" s="74"/>
      <c r="I26" s="75"/>
      <c r="J26" s="76"/>
      <c r="K26" s="77"/>
    </row>
    <row r="27" spans="1:11" x14ac:dyDescent="0.45">
      <c r="E27" s="47"/>
    </row>
    <row r="30" spans="1:11" x14ac:dyDescent="0.45">
      <c r="E30" s="81"/>
      <c r="F30" s="81"/>
      <c r="G30" s="81"/>
    </row>
  </sheetData>
  <mergeCells count="11">
    <mergeCell ref="B3:G3"/>
    <mergeCell ref="B5:G5"/>
    <mergeCell ref="B7:G7"/>
    <mergeCell ref="B9:G9"/>
    <mergeCell ref="B23:G23"/>
    <mergeCell ref="B11:G11"/>
    <mergeCell ref="B13:G13"/>
    <mergeCell ref="B15:G15"/>
    <mergeCell ref="B17:G17"/>
    <mergeCell ref="B19:G19"/>
    <mergeCell ref="B21:G21"/>
  </mergeCells>
  <pageMargins left="0.7" right="0.7" top="0.75" bottom="0.75" header="0.3" footer="0.3"/>
  <pageSetup scale="33"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P19"/>
  <sheetViews>
    <sheetView zoomScale="80" zoomScaleNormal="80" workbookViewId="0">
      <pane ySplit="1" topLeftCell="A2" activePane="bottomLeft" state="frozen"/>
      <selection pane="bottomLeft" activeCell="N3" sqref="N3"/>
    </sheetView>
  </sheetViews>
  <sheetFormatPr defaultRowHeight="12.75" x14ac:dyDescent="0.2"/>
  <cols>
    <col min="1" max="1" width="73.28515625" style="9" customWidth="1"/>
    <col min="2" max="2" width="10.5703125" style="9" customWidth="1"/>
    <col min="3" max="3" width="13.42578125" style="9" customWidth="1"/>
    <col min="4" max="4" width="2" style="9" customWidth="1"/>
    <col min="5" max="5" width="13.28515625" style="9" customWidth="1"/>
    <col min="6" max="6" width="12.7109375" style="9" customWidth="1"/>
    <col min="7" max="7" width="2" style="9" customWidth="1"/>
    <col min="8" max="8" width="10.5703125" style="13" customWidth="1"/>
    <col min="9" max="9" width="10.5703125" style="15" customWidth="1"/>
    <col min="10" max="10" width="2" style="9" customWidth="1"/>
    <col min="11" max="12" width="9.140625" style="9"/>
    <col min="13" max="13" width="12" style="9" bestFit="1" customWidth="1"/>
    <col min="14" max="14" width="15.28515625" style="9" bestFit="1" customWidth="1"/>
    <col min="15" max="15" width="9.140625" style="9"/>
    <col min="16" max="16" width="12" style="9" bestFit="1" customWidth="1"/>
    <col min="17" max="255" width="9.140625" style="9"/>
    <col min="256" max="256" width="92.5703125" style="9" customWidth="1"/>
    <col min="257" max="257" width="9.140625" style="9"/>
    <col min="258" max="258" width="12.28515625" style="9" customWidth="1"/>
    <col min="259" max="259" width="2" style="9" customWidth="1"/>
    <col min="260" max="260" width="9.7109375" style="9" customWidth="1"/>
    <col min="261" max="261" width="10.42578125" style="9" customWidth="1"/>
    <col min="262" max="262" width="2" style="9" customWidth="1"/>
    <col min="263" max="264" width="9.140625" style="9"/>
    <col min="265" max="265" width="22.85546875" style="9" customWidth="1"/>
    <col min="266" max="511" width="9.140625" style="9"/>
    <col min="512" max="512" width="92.5703125" style="9" customWidth="1"/>
    <col min="513" max="513" width="9.140625" style="9"/>
    <col min="514" max="514" width="12.28515625" style="9" customWidth="1"/>
    <col min="515" max="515" width="2" style="9" customWidth="1"/>
    <col min="516" max="516" width="9.7109375" style="9" customWidth="1"/>
    <col min="517" max="517" width="10.42578125" style="9" customWidth="1"/>
    <col min="518" max="518" width="2" style="9" customWidth="1"/>
    <col min="519" max="520" width="9.140625" style="9"/>
    <col min="521" max="521" width="22.85546875" style="9" customWidth="1"/>
    <col min="522" max="767" width="9.140625" style="9"/>
    <col min="768" max="768" width="92.5703125" style="9" customWidth="1"/>
    <col min="769" max="769" width="9.140625" style="9"/>
    <col min="770" max="770" width="12.28515625" style="9" customWidth="1"/>
    <col min="771" max="771" width="2" style="9" customWidth="1"/>
    <col min="772" max="772" width="9.7109375" style="9" customWidth="1"/>
    <col min="773" max="773" width="10.42578125" style="9" customWidth="1"/>
    <col min="774" max="774" width="2" style="9" customWidth="1"/>
    <col min="775" max="776" width="9.140625" style="9"/>
    <col min="777" max="777" width="22.85546875" style="9" customWidth="1"/>
    <col min="778" max="1023" width="9.140625" style="9"/>
    <col min="1024" max="1024" width="92.5703125" style="9" customWidth="1"/>
    <col min="1025" max="1025" width="9.140625" style="9"/>
    <col min="1026" max="1026" width="12.28515625" style="9" customWidth="1"/>
    <col min="1027" max="1027" width="2" style="9" customWidth="1"/>
    <col min="1028" max="1028" width="9.7109375" style="9" customWidth="1"/>
    <col min="1029" max="1029" width="10.42578125" style="9" customWidth="1"/>
    <col min="1030" max="1030" width="2" style="9" customWidth="1"/>
    <col min="1031" max="1032" width="9.140625" style="9"/>
    <col min="1033" max="1033" width="22.85546875" style="9" customWidth="1"/>
    <col min="1034" max="1279" width="9.140625" style="9"/>
    <col min="1280" max="1280" width="92.5703125" style="9" customWidth="1"/>
    <col min="1281" max="1281" width="9.140625" style="9"/>
    <col min="1282" max="1282" width="12.28515625" style="9" customWidth="1"/>
    <col min="1283" max="1283" width="2" style="9" customWidth="1"/>
    <col min="1284" max="1284" width="9.7109375" style="9" customWidth="1"/>
    <col min="1285" max="1285" width="10.42578125" style="9" customWidth="1"/>
    <col min="1286" max="1286" width="2" style="9" customWidth="1"/>
    <col min="1287" max="1288" width="9.140625" style="9"/>
    <col min="1289" max="1289" width="22.85546875" style="9" customWidth="1"/>
    <col min="1290" max="1535" width="9.140625" style="9"/>
    <col min="1536" max="1536" width="92.5703125" style="9" customWidth="1"/>
    <col min="1537" max="1537" width="9.140625" style="9"/>
    <col min="1538" max="1538" width="12.28515625" style="9" customWidth="1"/>
    <col min="1539" max="1539" width="2" style="9" customWidth="1"/>
    <col min="1540" max="1540" width="9.7109375" style="9" customWidth="1"/>
    <col min="1541" max="1541" width="10.42578125" style="9" customWidth="1"/>
    <col min="1542" max="1542" width="2" style="9" customWidth="1"/>
    <col min="1543" max="1544" width="9.140625" style="9"/>
    <col min="1545" max="1545" width="22.85546875" style="9" customWidth="1"/>
    <col min="1546" max="1791" width="9.140625" style="9"/>
    <col min="1792" max="1792" width="92.5703125" style="9" customWidth="1"/>
    <col min="1793" max="1793" width="9.140625" style="9"/>
    <col min="1794" max="1794" width="12.28515625" style="9" customWidth="1"/>
    <col min="1795" max="1795" width="2" style="9" customWidth="1"/>
    <col min="1796" max="1796" width="9.7109375" style="9" customWidth="1"/>
    <col min="1797" max="1797" width="10.42578125" style="9" customWidth="1"/>
    <col min="1798" max="1798" width="2" style="9" customWidth="1"/>
    <col min="1799" max="1800" width="9.140625" style="9"/>
    <col min="1801" max="1801" width="22.85546875" style="9" customWidth="1"/>
    <col min="1802" max="2047" width="9.140625" style="9"/>
    <col min="2048" max="2048" width="92.5703125" style="9" customWidth="1"/>
    <col min="2049" max="2049" width="9.140625" style="9"/>
    <col min="2050" max="2050" width="12.28515625" style="9" customWidth="1"/>
    <col min="2051" max="2051" width="2" style="9" customWidth="1"/>
    <col min="2052" max="2052" width="9.7109375" style="9" customWidth="1"/>
    <col min="2053" max="2053" width="10.42578125" style="9" customWidth="1"/>
    <col min="2054" max="2054" width="2" style="9" customWidth="1"/>
    <col min="2055" max="2056" width="9.140625" style="9"/>
    <col min="2057" max="2057" width="22.85546875" style="9" customWidth="1"/>
    <col min="2058" max="2303" width="9.140625" style="9"/>
    <col min="2304" max="2304" width="92.5703125" style="9" customWidth="1"/>
    <col min="2305" max="2305" width="9.140625" style="9"/>
    <col min="2306" max="2306" width="12.28515625" style="9" customWidth="1"/>
    <col min="2307" max="2307" width="2" style="9" customWidth="1"/>
    <col min="2308" max="2308" width="9.7109375" style="9" customWidth="1"/>
    <col min="2309" max="2309" width="10.42578125" style="9" customWidth="1"/>
    <col min="2310" max="2310" width="2" style="9" customWidth="1"/>
    <col min="2311" max="2312" width="9.140625" style="9"/>
    <col min="2313" max="2313" width="22.85546875" style="9" customWidth="1"/>
    <col min="2314" max="2559" width="9.140625" style="9"/>
    <col min="2560" max="2560" width="92.5703125" style="9" customWidth="1"/>
    <col min="2561" max="2561" width="9.140625" style="9"/>
    <col min="2562" max="2562" width="12.28515625" style="9" customWidth="1"/>
    <col min="2563" max="2563" width="2" style="9" customWidth="1"/>
    <col min="2564" max="2564" width="9.7109375" style="9" customWidth="1"/>
    <col min="2565" max="2565" width="10.42578125" style="9" customWidth="1"/>
    <col min="2566" max="2566" width="2" style="9" customWidth="1"/>
    <col min="2567" max="2568" width="9.140625" style="9"/>
    <col min="2569" max="2569" width="22.85546875" style="9" customWidth="1"/>
    <col min="2570" max="2815" width="9.140625" style="9"/>
    <col min="2816" max="2816" width="92.5703125" style="9" customWidth="1"/>
    <col min="2817" max="2817" width="9.140625" style="9"/>
    <col min="2818" max="2818" width="12.28515625" style="9" customWidth="1"/>
    <col min="2819" max="2819" width="2" style="9" customWidth="1"/>
    <col min="2820" max="2820" width="9.7109375" style="9" customWidth="1"/>
    <col min="2821" max="2821" width="10.42578125" style="9" customWidth="1"/>
    <col min="2822" max="2822" width="2" style="9" customWidth="1"/>
    <col min="2823" max="2824" width="9.140625" style="9"/>
    <col min="2825" max="2825" width="22.85546875" style="9" customWidth="1"/>
    <col min="2826" max="3071" width="9.140625" style="9"/>
    <col min="3072" max="3072" width="92.5703125" style="9" customWidth="1"/>
    <col min="3073" max="3073" width="9.140625" style="9"/>
    <col min="3074" max="3074" width="12.28515625" style="9" customWidth="1"/>
    <col min="3075" max="3075" width="2" style="9" customWidth="1"/>
    <col min="3076" max="3076" width="9.7109375" style="9" customWidth="1"/>
    <col min="3077" max="3077" width="10.42578125" style="9" customWidth="1"/>
    <col min="3078" max="3078" width="2" style="9" customWidth="1"/>
    <col min="3079" max="3080" width="9.140625" style="9"/>
    <col min="3081" max="3081" width="22.85546875" style="9" customWidth="1"/>
    <col min="3082" max="3327" width="9.140625" style="9"/>
    <col min="3328" max="3328" width="92.5703125" style="9" customWidth="1"/>
    <col min="3329" max="3329" width="9.140625" style="9"/>
    <col min="3330" max="3330" width="12.28515625" style="9" customWidth="1"/>
    <col min="3331" max="3331" width="2" style="9" customWidth="1"/>
    <col min="3332" max="3332" width="9.7109375" style="9" customWidth="1"/>
    <col min="3333" max="3333" width="10.42578125" style="9" customWidth="1"/>
    <col min="3334" max="3334" width="2" style="9" customWidth="1"/>
    <col min="3335" max="3336" width="9.140625" style="9"/>
    <col min="3337" max="3337" width="22.85546875" style="9" customWidth="1"/>
    <col min="3338" max="3583" width="9.140625" style="9"/>
    <col min="3584" max="3584" width="92.5703125" style="9" customWidth="1"/>
    <col min="3585" max="3585" width="9.140625" style="9"/>
    <col min="3586" max="3586" width="12.28515625" style="9" customWidth="1"/>
    <col min="3587" max="3587" width="2" style="9" customWidth="1"/>
    <col min="3588" max="3588" width="9.7109375" style="9" customWidth="1"/>
    <col min="3589" max="3589" width="10.42578125" style="9" customWidth="1"/>
    <col min="3590" max="3590" width="2" style="9" customWidth="1"/>
    <col min="3591" max="3592" width="9.140625" style="9"/>
    <col min="3593" max="3593" width="22.85546875" style="9" customWidth="1"/>
    <col min="3594" max="3839" width="9.140625" style="9"/>
    <col min="3840" max="3840" width="92.5703125" style="9" customWidth="1"/>
    <col min="3841" max="3841" width="9.140625" style="9"/>
    <col min="3842" max="3842" width="12.28515625" style="9" customWidth="1"/>
    <col min="3843" max="3843" width="2" style="9" customWidth="1"/>
    <col min="3844" max="3844" width="9.7109375" style="9" customWidth="1"/>
    <col min="3845" max="3845" width="10.42578125" style="9" customWidth="1"/>
    <col min="3846" max="3846" width="2" style="9" customWidth="1"/>
    <col min="3847" max="3848" width="9.140625" style="9"/>
    <col min="3849" max="3849" width="22.85546875" style="9" customWidth="1"/>
    <col min="3850" max="4095" width="9.140625" style="9"/>
    <col min="4096" max="4096" width="92.5703125" style="9" customWidth="1"/>
    <col min="4097" max="4097" width="9.140625" style="9"/>
    <col min="4098" max="4098" width="12.28515625" style="9" customWidth="1"/>
    <col min="4099" max="4099" width="2" style="9" customWidth="1"/>
    <col min="4100" max="4100" width="9.7109375" style="9" customWidth="1"/>
    <col min="4101" max="4101" width="10.42578125" style="9" customWidth="1"/>
    <col min="4102" max="4102" width="2" style="9" customWidth="1"/>
    <col min="4103" max="4104" width="9.140625" style="9"/>
    <col min="4105" max="4105" width="22.85546875" style="9" customWidth="1"/>
    <col min="4106" max="4351" width="9.140625" style="9"/>
    <col min="4352" max="4352" width="92.5703125" style="9" customWidth="1"/>
    <col min="4353" max="4353" width="9.140625" style="9"/>
    <col min="4354" max="4354" width="12.28515625" style="9" customWidth="1"/>
    <col min="4355" max="4355" width="2" style="9" customWidth="1"/>
    <col min="4356" max="4356" width="9.7109375" style="9" customWidth="1"/>
    <col min="4357" max="4357" width="10.42578125" style="9" customWidth="1"/>
    <col min="4358" max="4358" width="2" style="9" customWidth="1"/>
    <col min="4359" max="4360" width="9.140625" style="9"/>
    <col min="4361" max="4361" width="22.85546875" style="9" customWidth="1"/>
    <col min="4362" max="4607" width="9.140625" style="9"/>
    <col min="4608" max="4608" width="92.5703125" style="9" customWidth="1"/>
    <col min="4609" max="4609" width="9.140625" style="9"/>
    <col min="4610" max="4610" width="12.28515625" style="9" customWidth="1"/>
    <col min="4611" max="4611" width="2" style="9" customWidth="1"/>
    <col min="4612" max="4612" width="9.7109375" style="9" customWidth="1"/>
    <col min="4613" max="4613" width="10.42578125" style="9" customWidth="1"/>
    <col min="4614" max="4614" width="2" style="9" customWidth="1"/>
    <col min="4615" max="4616" width="9.140625" style="9"/>
    <col min="4617" max="4617" width="22.85546875" style="9" customWidth="1"/>
    <col min="4618" max="4863" width="9.140625" style="9"/>
    <col min="4864" max="4864" width="92.5703125" style="9" customWidth="1"/>
    <col min="4865" max="4865" width="9.140625" style="9"/>
    <col min="4866" max="4866" width="12.28515625" style="9" customWidth="1"/>
    <col min="4867" max="4867" width="2" style="9" customWidth="1"/>
    <col min="4868" max="4868" width="9.7109375" style="9" customWidth="1"/>
    <col min="4869" max="4869" width="10.42578125" style="9" customWidth="1"/>
    <col min="4870" max="4870" width="2" style="9" customWidth="1"/>
    <col min="4871" max="4872" width="9.140625" style="9"/>
    <col min="4873" max="4873" width="22.85546875" style="9" customWidth="1"/>
    <col min="4874" max="5119" width="9.140625" style="9"/>
    <col min="5120" max="5120" width="92.5703125" style="9" customWidth="1"/>
    <col min="5121" max="5121" width="9.140625" style="9"/>
    <col min="5122" max="5122" width="12.28515625" style="9" customWidth="1"/>
    <col min="5123" max="5123" width="2" style="9" customWidth="1"/>
    <col min="5124" max="5124" width="9.7109375" style="9" customWidth="1"/>
    <col min="5125" max="5125" width="10.42578125" style="9" customWidth="1"/>
    <col min="5126" max="5126" width="2" style="9" customWidth="1"/>
    <col min="5127" max="5128" width="9.140625" style="9"/>
    <col min="5129" max="5129" width="22.85546875" style="9" customWidth="1"/>
    <col min="5130" max="5375" width="9.140625" style="9"/>
    <col min="5376" max="5376" width="92.5703125" style="9" customWidth="1"/>
    <col min="5377" max="5377" width="9.140625" style="9"/>
    <col min="5378" max="5378" width="12.28515625" style="9" customWidth="1"/>
    <col min="5379" max="5379" width="2" style="9" customWidth="1"/>
    <col min="5380" max="5380" width="9.7109375" style="9" customWidth="1"/>
    <col min="5381" max="5381" width="10.42578125" style="9" customWidth="1"/>
    <col min="5382" max="5382" width="2" style="9" customWidth="1"/>
    <col min="5383" max="5384" width="9.140625" style="9"/>
    <col min="5385" max="5385" width="22.85546875" style="9" customWidth="1"/>
    <col min="5386" max="5631" width="9.140625" style="9"/>
    <col min="5632" max="5632" width="92.5703125" style="9" customWidth="1"/>
    <col min="5633" max="5633" width="9.140625" style="9"/>
    <col min="5634" max="5634" width="12.28515625" style="9" customWidth="1"/>
    <col min="5635" max="5635" width="2" style="9" customWidth="1"/>
    <col min="5636" max="5636" width="9.7109375" style="9" customWidth="1"/>
    <col min="5637" max="5637" width="10.42578125" style="9" customWidth="1"/>
    <col min="5638" max="5638" width="2" style="9" customWidth="1"/>
    <col min="5639" max="5640" width="9.140625" style="9"/>
    <col min="5641" max="5641" width="22.85546875" style="9" customWidth="1"/>
    <col min="5642" max="5887" width="9.140625" style="9"/>
    <col min="5888" max="5888" width="92.5703125" style="9" customWidth="1"/>
    <col min="5889" max="5889" width="9.140625" style="9"/>
    <col min="5890" max="5890" width="12.28515625" style="9" customWidth="1"/>
    <col min="5891" max="5891" width="2" style="9" customWidth="1"/>
    <col min="5892" max="5892" width="9.7109375" style="9" customWidth="1"/>
    <col min="5893" max="5893" width="10.42578125" style="9" customWidth="1"/>
    <col min="5894" max="5894" width="2" style="9" customWidth="1"/>
    <col min="5895" max="5896" width="9.140625" style="9"/>
    <col min="5897" max="5897" width="22.85546875" style="9" customWidth="1"/>
    <col min="5898" max="6143" width="9.140625" style="9"/>
    <col min="6144" max="6144" width="92.5703125" style="9" customWidth="1"/>
    <col min="6145" max="6145" width="9.140625" style="9"/>
    <col min="6146" max="6146" width="12.28515625" style="9" customWidth="1"/>
    <col min="6147" max="6147" width="2" style="9" customWidth="1"/>
    <col min="6148" max="6148" width="9.7109375" style="9" customWidth="1"/>
    <col min="6149" max="6149" width="10.42578125" style="9" customWidth="1"/>
    <col min="6150" max="6150" width="2" style="9" customWidth="1"/>
    <col min="6151" max="6152" width="9.140625" style="9"/>
    <col min="6153" max="6153" width="22.85546875" style="9" customWidth="1"/>
    <col min="6154" max="6399" width="9.140625" style="9"/>
    <col min="6400" max="6400" width="92.5703125" style="9" customWidth="1"/>
    <col min="6401" max="6401" width="9.140625" style="9"/>
    <col min="6402" max="6402" width="12.28515625" style="9" customWidth="1"/>
    <col min="6403" max="6403" width="2" style="9" customWidth="1"/>
    <col min="6404" max="6404" width="9.7109375" style="9" customWidth="1"/>
    <col min="6405" max="6405" width="10.42578125" style="9" customWidth="1"/>
    <col min="6406" max="6406" width="2" style="9" customWidth="1"/>
    <col min="6407" max="6408" width="9.140625" style="9"/>
    <col min="6409" max="6409" width="22.85546875" style="9" customWidth="1"/>
    <col min="6410" max="6655" width="9.140625" style="9"/>
    <col min="6656" max="6656" width="92.5703125" style="9" customWidth="1"/>
    <col min="6657" max="6657" width="9.140625" style="9"/>
    <col min="6658" max="6658" width="12.28515625" style="9" customWidth="1"/>
    <col min="6659" max="6659" width="2" style="9" customWidth="1"/>
    <col min="6660" max="6660" width="9.7109375" style="9" customWidth="1"/>
    <col min="6661" max="6661" width="10.42578125" style="9" customWidth="1"/>
    <col min="6662" max="6662" width="2" style="9" customWidth="1"/>
    <col min="6663" max="6664" width="9.140625" style="9"/>
    <col min="6665" max="6665" width="22.85546875" style="9" customWidth="1"/>
    <col min="6666" max="6911" width="9.140625" style="9"/>
    <col min="6912" max="6912" width="92.5703125" style="9" customWidth="1"/>
    <col min="6913" max="6913" width="9.140625" style="9"/>
    <col min="6914" max="6914" width="12.28515625" style="9" customWidth="1"/>
    <col min="6915" max="6915" width="2" style="9" customWidth="1"/>
    <col min="6916" max="6916" width="9.7109375" style="9" customWidth="1"/>
    <col min="6917" max="6917" width="10.42578125" style="9" customWidth="1"/>
    <col min="6918" max="6918" width="2" style="9" customWidth="1"/>
    <col min="6919" max="6920" width="9.140625" style="9"/>
    <col min="6921" max="6921" width="22.85546875" style="9" customWidth="1"/>
    <col min="6922" max="7167" width="9.140625" style="9"/>
    <col min="7168" max="7168" width="92.5703125" style="9" customWidth="1"/>
    <col min="7169" max="7169" width="9.140625" style="9"/>
    <col min="7170" max="7170" width="12.28515625" style="9" customWidth="1"/>
    <col min="7171" max="7171" width="2" style="9" customWidth="1"/>
    <col min="7172" max="7172" width="9.7109375" style="9" customWidth="1"/>
    <col min="7173" max="7173" width="10.42578125" style="9" customWidth="1"/>
    <col min="7174" max="7174" width="2" style="9" customWidth="1"/>
    <col min="7175" max="7176" width="9.140625" style="9"/>
    <col min="7177" max="7177" width="22.85546875" style="9" customWidth="1"/>
    <col min="7178" max="7423" width="9.140625" style="9"/>
    <col min="7424" max="7424" width="92.5703125" style="9" customWidth="1"/>
    <col min="7425" max="7425" width="9.140625" style="9"/>
    <col min="7426" max="7426" width="12.28515625" style="9" customWidth="1"/>
    <col min="7427" max="7427" width="2" style="9" customWidth="1"/>
    <col min="7428" max="7428" width="9.7109375" style="9" customWidth="1"/>
    <col min="7429" max="7429" width="10.42578125" style="9" customWidth="1"/>
    <col min="7430" max="7430" width="2" style="9" customWidth="1"/>
    <col min="7431" max="7432" width="9.140625" style="9"/>
    <col min="7433" max="7433" width="22.85546875" style="9" customWidth="1"/>
    <col min="7434" max="7679" width="9.140625" style="9"/>
    <col min="7680" max="7680" width="92.5703125" style="9" customWidth="1"/>
    <col min="7681" max="7681" width="9.140625" style="9"/>
    <col min="7682" max="7682" width="12.28515625" style="9" customWidth="1"/>
    <col min="7683" max="7683" width="2" style="9" customWidth="1"/>
    <col min="7684" max="7684" width="9.7109375" style="9" customWidth="1"/>
    <col min="7685" max="7685" width="10.42578125" style="9" customWidth="1"/>
    <col min="7686" max="7686" width="2" style="9" customWidth="1"/>
    <col min="7687" max="7688" width="9.140625" style="9"/>
    <col min="7689" max="7689" width="22.85546875" style="9" customWidth="1"/>
    <col min="7690" max="7935" width="9.140625" style="9"/>
    <col min="7936" max="7936" width="92.5703125" style="9" customWidth="1"/>
    <col min="7937" max="7937" width="9.140625" style="9"/>
    <col min="7938" max="7938" width="12.28515625" style="9" customWidth="1"/>
    <col min="7939" max="7939" width="2" style="9" customWidth="1"/>
    <col min="7940" max="7940" width="9.7109375" style="9" customWidth="1"/>
    <col min="7941" max="7941" width="10.42578125" style="9" customWidth="1"/>
    <col min="7942" max="7942" width="2" style="9" customWidth="1"/>
    <col min="7943" max="7944" width="9.140625" style="9"/>
    <col min="7945" max="7945" width="22.85546875" style="9" customWidth="1"/>
    <col min="7946" max="8191" width="9.140625" style="9"/>
    <col min="8192" max="8192" width="92.5703125" style="9" customWidth="1"/>
    <col min="8193" max="8193" width="9.140625" style="9"/>
    <col min="8194" max="8194" width="12.28515625" style="9" customWidth="1"/>
    <col min="8195" max="8195" width="2" style="9" customWidth="1"/>
    <col min="8196" max="8196" width="9.7109375" style="9" customWidth="1"/>
    <col min="8197" max="8197" width="10.42578125" style="9" customWidth="1"/>
    <col min="8198" max="8198" width="2" style="9" customWidth="1"/>
    <col min="8199" max="8200" width="9.140625" style="9"/>
    <col min="8201" max="8201" width="22.85546875" style="9" customWidth="1"/>
    <col min="8202" max="8447" width="9.140625" style="9"/>
    <col min="8448" max="8448" width="92.5703125" style="9" customWidth="1"/>
    <col min="8449" max="8449" width="9.140625" style="9"/>
    <col min="8450" max="8450" width="12.28515625" style="9" customWidth="1"/>
    <col min="8451" max="8451" width="2" style="9" customWidth="1"/>
    <col min="8452" max="8452" width="9.7109375" style="9" customWidth="1"/>
    <col min="8453" max="8453" width="10.42578125" style="9" customWidth="1"/>
    <col min="8454" max="8454" width="2" style="9" customWidth="1"/>
    <col min="8455" max="8456" width="9.140625" style="9"/>
    <col min="8457" max="8457" width="22.85546875" style="9" customWidth="1"/>
    <col min="8458" max="8703" width="9.140625" style="9"/>
    <col min="8704" max="8704" width="92.5703125" style="9" customWidth="1"/>
    <col min="8705" max="8705" width="9.140625" style="9"/>
    <col min="8706" max="8706" width="12.28515625" style="9" customWidth="1"/>
    <col min="8707" max="8707" width="2" style="9" customWidth="1"/>
    <col min="8708" max="8708" width="9.7109375" style="9" customWidth="1"/>
    <col min="8709" max="8709" width="10.42578125" style="9" customWidth="1"/>
    <col min="8710" max="8710" width="2" style="9" customWidth="1"/>
    <col min="8711" max="8712" width="9.140625" style="9"/>
    <col min="8713" max="8713" width="22.85546875" style="9" customWidth="1"/>
    <col min="8714" max="8959" width="9.140625" style="9"/>
    <col min="8960" max="8960" width="92.5703125" style="9" customWidth="1"/>
    <col min="8961" max="8961" width="9.140625" style="9"/>
    <col min="8962" max="8962" width="12.28515625" style="9" customWidth="1"/>
    <col min="8963" max="8963" width="2" style="9" customWidth="1"/>
    <col min="8964" max="8964" width="9.7109375" style="9" customWidth="1"/>
    <col min="8965" max="8965" width="10.42578125" style="9" customWidth="1"/>
    <col min="8966" max="8966" width="2" style="9" customWidth="1"/>
    <col min="8967" max="8968" width="9.140625" style="9"/>
    <col min="8969" max="8969" width="22.85546875" style="9" customWidth="1"/>
    <col min="8970" max="9215" width="9.140625" style="9"/>
    <col min="9216" max="9216" width="92.5703125" style="9" customWidth="1"/>
    <col min="9217" max="9217" width="9.140625" style="9"/>
    <col min="9218" max="9218" width="12.28515625" style="9" customWidth="1"/>
    <col min="9219" max="9219" width="2" style="9" customWidth="1"/>
    <col min="9220" max="9220" width="9.7109375" style="9" customWidth="1"/>
    <col min="9221" max="9221" width="10.42578125" style="9" customWidth="1"/>
    <col min="9222" max="9222" width="2" style="9" customWidth="1"/>
    <col min="9223" max="9224" width="9.140625" style="9"/>
    <col min="9225" max="9225" width="22.85546875" style="9" customWidth="1"/>
    <col min="9226" max="9471" width="9.140625" style="9"/>
    <col min="9472" max="9472" width="92.5703125" style="9" customWidth="1"/>
    <col min="9473" max="9473" width="9.140625" style="9"/>
    <col min="9474" max="9474" width="12.28515625" style="9" customWidth="1"/>
    <col min="9475" max="9475" width="2" style="9" customWidth="1"/>
    <col min="9476" max="9476" width="9.7109375" style="9" customWidth="1"/>
    <col min="9477" max="9477" width="10.42578125" style="9" customWidth="1"/>
    <col min="9478" max="9478" width="2" style="9" customWidth="1"/>
    <col min="9479" max="9480" width="9.140625" style="9"/>
    <col min="9481" max="9481" width="22.85546875" style="9" customWidth="1"/>
    <col min="9482" max="9727" width="9.140625" style="9"/>
    <col min="9728" max="9728" width="92.5703125" style="9" customWidth="1"/>
    <col min="9729" max="9729" width="9.140625" style="9"/>
    <col min="9730" max="9730" width="12.28515625" style="9" customWidth="1"/>
    <col min="9731" max="9731" width="2" style="9" customWidth="1"/>
    <col min="9732" max="9732" width="9.7109375" style="9" customWidth="1"/>
    <col min="9733" max="9733" width="10.42578125" style="9" customWidth="1"/>
    <col min="9734" max="9734" width="2" style="9" customWidth="1"/>
    <col min="9735" max="9736" width="9.140625" style="9"/>
    <col min="9737" max="9737" width="22.85546875" style="9" customWidth="1"/>
    <col min="9738" max="9983" width="9.140625" style="9"/>
    <col min="9984" max="9984" width="92.5703125" style="9" customWidth="1"/>
    <col min="9985" max="9985" width="9.140625" style="9"/>
    <col min="9986" max="9986" width="12.28515625" style="9" customWidth="1"/>
    <col min="9987" max="9987" width="2" style="9" customWidth="1"/>
    <col min="9988" max="9988" width="9.7109375" style="9" customWidth="1"/>
    <col min="9989" max="9989" width="10.42578125" style="9" customWidth="1"/>
    <col min="9990" max="9990" width="2" style="9" customWidth="1"/>
    <col min="9991" max="9992" width="9.140625" style="9"/>
    <col min="9993" max="9993" width="22.85546875" style="9" customWidth="1"/>
    <col min="9994" max="10239" width="9.140625" style="9"/>
    <col min="10240" max="10240" width="92.5703125" style="9" customWidth="1"/>
    <col min="10241" max="10241" width="9.140625" style="9"/>
    <col min="10242" max="10242" width="12.28515625" style="9" customWidth="1"/>
    <col min="10243" max="10243" width="2" style="9" customWidth="1"/>
    <col min="10244" max="10244" width="9.7109375" style="9" customWidth="1"/>
    <col min="10245" max="10245" width="10.42578125" style="9" customWidth="1"/>
    <col min="10246" max="10246" width="2" style="9" customWidth="1"/>
    <col min="10247" max="10248" width="9.140625" style="9"/>
    <col min="10249" max="10249" width="22.85546875" style="9" customWidth="1"/>
    <col min="10250" max="10495" width="9.140625" style="9"/>
    <col min="10496" max="10496" width="92.5703125" style="9" customWidth="1"/>
    <col min="10497" max="10497" width="9.140625" style="9"/>
    <col min="10498" max="10498" width="12.28515625" style="9" customWidth="1"/>
    <col min="10499" max="10499" width="2" style="9" customWidth="1"/>
    <col min="10500" max="10500" width="9.7109375" style="9" customWidth="1"/>
    <col min="10501" max="10501" width="10.42578125" style="9" customWidth="1"/>
    <col min="10502" max="10502" width="2" style="9" customWidth="1"/>
    <col min="10503" max="10504" width="9.140625" style="9"/>
    <col min="10505" max="10505" width="22.85546875" style="9" customWidth="1"/>
    <col min="10506" max="10751" width="9.140625" style="9"/>
    <col min="10752" max="10752" width="92.5703125" style="9" customWidth="1"/>
    <col min="10753" max="10753" width="9.140625" style="9"/>
    <col min="10754" max="10754" width="12.28515625" style="9" customWidth="1"/>
    <col min="10755" max="10755" width="2" style="9" customWidth="1"/>
    <col min="10756" max="10756" width="9.7109375" style="9" customWidth="1"/>
    <col min="10757" max="10757" width="10.42578125" style="9" customWidth="1"/>
    <col min="10758" max="10758" width="2" style="9" customWidth="1"/>
    <col min="10759" max="10760" width="9.140625" style="9"/>
    <col min="10761" max="10761" width="22.85546875" style="9" customWidth="1"/>
    <col min="10762" max="11007" width="9.140625" style="9"/>
    <col min="11008" max="11008" width="92.5703125" style="9" customWidth="1"/>
    <col min="11009" max="11009" width="9.140625" style="9"/>
    <col min="11010" max="11010" width="12.28515625" style="9" customWidth="1"/>
    <col min="11011" max="11011" width="2" style="9" customWidth="1"/>
    <col min="11012" max="11012" width="9.7109375" style="9" customWidth="1"/>
    <col min="11013" max="11013" width="10.42578125" style="9" customWidth="1"/>
    <col min="11014" max="11014" width="2" style="9" customWidth="1"/>
    <col min="11015" max="11016" width="9.140625" style="9"/>
    <col min="11017" max="11017" width="22.85546875" style="9" customWidth="1"/>
    <col min="11018" max="11263" width="9.140625" style="9"/>
    <col min="11264" max="11264" width="92.5703125" style="9" customWidth="1"/>
    <col min="11265" max="11265" width="9.140625" style="9"/>
    <col min="11266" max="11266" width="12.28515625" style="9" customWidth="1"/>
    <col min="11267" max="11267" width="2" style="9" customWidth="1"/>
    <col min="11268" max="11268" width="9.7109375" style="9" customWidth="1"/>
    <col min="11269" max="11269" width="10.42578125" style="9" customWidth="1"/>
    <col min="11270" max="11270" width="2" style="9" customWidth="1"/>
    <col min="11271" max="11272" width="9.140625" style="9"/>
    <col min="11273" max="11273" width="22.85546875" style="9" customWidth="1"/>
    <col min="11274" max="11519" width="9.140625" style="9"/>
    <col min="11520" max="11520" width="92.5703125" style="9" customWidth="1"/>
    <col min="11521" max="11521" width="9.140625" style="9"/>
    <col min="11522" max="11522" width="12.28515625" style="9" customWidth="1"/>
    <col min="11523" max="11523" width="2" style="9" customWidth="1"/>
    <col min="11524" max="11524" width="9.7109375" style="9" customWidth="1"/>
    <col min="11525" max="11525" width="10.42578125" style="9" customWidth="1"/>
    <col min="11526" max="11526" width="2" style="9" customWidth="1"/>
    <col min="11527" max="11528" width="9.140625" style="9"/>
    <col min="11529" max="11529" width="22.85546875" style="9" customWidth="1"/>
    <col min="11530" max="11775" width="9.140625" style="9"/>
    <col min="11776" max="11776" width="92.5703125" style="9" customWidth="1"/>
    <col min="11777" max="11777" width="9.140625" style="9"/>
    <col min="11778" max="11778" width="12.28515625" style="9" customWidth="1"/>
    <col min="11779" max="11779" width="2" style="9" customWidth="1"/>
    <col min="11780" max="11780" width="9.7109375" style="9" customWidth="1"/>
    <col min="11781" max="11781" width="10.42578125" style="9" customWidth="1"/>
    <col min="11782" max="11782" width="2" style="9" customWidth="1"/>
    <col min="11783" max="11784" width="9.140625" style="9"/>
    <col min="11785" max="11785" width="22.85546875" style="9" customWidth="1"/>
    <col min="11786" max="12031" width="9.140625" style="9"/>
    <col min="12032" max="12032" width="92.5703125" style="9" customWidth="1"/>
    <col min="12033" max="12033" width="9.140625" style="9"/>
    <col min="12034" max="12034" width="12.28515625" style="9" customWidth="1"/>
    <col min="12035" max="12035" width="2" style="9" customWidth="1"/>
    <col min="12036" max="12036" width="9.7109375" style="9" customWidth="1"/>
    <col min="12037" max="12037" width="10.42578125" style="9" customWidth="1"/>
    <col min="12038" max="12038" width="2" style="9" customWidth="1"/>
    <col min="12039" max="12040" width="9.140625" style="9"/>
    <col min="12041" max="12041" width="22.85546875" style="9" customWidth="1"/>
    <col min="12042" max="12287" width="9.140625" style="9"/>
    <col min="12288" max="12288" width="92.5703125" style="9" customWidth="1"/>
    <col min="12289" max="12289" width="9.140625" style="9"/>
    <col min="12290" max="12290" width="12.28515625" style="9" customWidth="1"/>
    <col min="12291" max="12291" width="2" style="9" customWidth="1"/>
    <col min="12292" max="12292" width="9.7109375" style="9" customWidth="1"/>
    <col min="12293" max="12293" width="10.42578125" style="9" customWidth="1"/>
    <col min="12294" max="12294" width="2" style="9" customWidth="1"/>
    <col min="12295" max="12296" width="9.140625" style="9"/>
    <col min="12297" max="12297" width="22.85546875" style="9" customWidth="1"/>
    <col min="12298" max="12543" width="9.140625" style="9"/>
    <col min="12544" max="12544" width="92.5703125" style="9" customWidth="1"/>
    <col min="12545" max="12545" width="9.140625" style="9"/>
    <col min="12546" max="12546" width="12.28515625" style="9" customWidth="1"/>
    <col min="12547" max="12547" width="2" style="9" customWidth="1"/>
    <col min="12548" max="12548" width="9.7109375" style="9" customWidth="1"/>
    <col min="12549" max="12549" width="10.42578125" style="9" customWidth="1"/>
    <col min="12550" max="12550" width="2" style="9" customWidth="1"/>
    <col min="12551" max="12552" width="9.140625" style="9"/>
    <col min="12553" max="12553" width="22.85546875" style="9" customWidth="1"/>
    <col min="12554" max="12799" width="9.140625" style="9"/>
    <col min="12800" max="12800" width="92.5703125" style="9" customWidth="1"/>
    <col min="12801" max="12801" width="9.140625" style="9"/>
    <col min="12802" max="12802" width="12.28515625" style="9" customWidth="1"/>
    <col min="12803" max="12803" width="2" style="9" customWidth="1"/>
    <col min="12804" max="12804" width="9.7109375" style="9" customWidth="1"/>
    <col min="12805" max="12805" width="10.42578125" style="9" customWidth="1"/>
    <col min="12806" max="12806" width="2" style="9" customWidth="1"/>
    <col min="12807" max="12808" width="9.140625" style="9"/>
    <col min="12809" max="12809" width="22.85546875" style="9" customWidth="1"/>
    <col min="12810" max="13055" width="9.140625" style="9"/>
    <col min="13056" max="13056" width="92.5703125" style="9" customWidth="1"/>
    <col min="13057" max="13057" width="9.140625" style="9"/>
    <col min="13058" max="13058" width="12.28515625" style="9" customWidth="1"/>
    <col min="13059" max="13059" width="2" style="9" customWidth="1"/>
    <col min="13060" max="13060" width="9.7109375" style="9" customWidth="1"/>
    <col min="13061" max="13061" width="10.42578125" style="9" customWidth="1"/>
    <col min="13062" max="13062" width="2" style="9" customWidth="1"/>
    <col min="13063" max="13064" width="9.140625" style="9"/>
    <col min="13065" max="13065" width="22.85546875" style="9" customWidth="1"/>
    <col min="13066" max="13311" width="9.140625" style="9"/>
    <col min="13312" max="13312" width="92.5703125" style="9" customWidth="1"/>
    <col min="13313" max="13313" width="9.140625" style="9"/>
    <col min="13314" max="13314" width="12.28515625" style="9" customWidth="1"/>
    <col min="13315" max="13315" width="2" style="9" customWidth="1"/>
    <col min="13316" max="13316" width="9.7109375" style="9" customWidth="1"/>
    <col min="13317" max="13317" width="10.42578125" style="9" customWidth="1"/>
    <col min="13318" max="13318" width="2" style="9" customWidth="1"/>
    <col min="13319" max="13320" width="9.140625" style="9"/>
    <col min="13321" max="13321" width="22.85546875" style="9" customWidth="1"/>
    <col min="13322" max="13567" width="9.140625" style="9"/>
    <col min="13568" max="13568" width="92.5703125" style="9" customWidth="1"/>
    <col min="13569" max="13569" width="9.140625" style="9"/>
    <col min="13570" max="13570" width="12.28515625" style="9" customWidth="1"/>
    <col min="13571" max="13571" width="2" style="9" customWidth="1"/>
    <col min="13572" max="13572" width="9.7109375" style="9" customWidth="1"/>
    <col min="13573" max="13573" width="10.42578125" style="9" customWidth="1"/>
    <col min="13574" max="13574" width="2" style="9" customWidth="1"/>
    <col min="13575" max="13576" width="9.140625" style="9"/>
    <col min="13577" max="13577" width="22.85546875" style="9" customWidth="1"/>
    <col min="13578" max="13823" width="9.140625" style="9"/>
    <col min="13824" max="13824" width="92.5703125" style="9" customWidth="1"/>
    <col min="13825" max="13825" width="9.140625" style="9"/>
    <col min="13826" max="13826" width="12.28515625" style="9" customWidth="1"/>
    <col min="13827" max="13827" width="2" style="9" customWidth="1"/>
    <col min="13828" max="13828" width="9.7109375" style="9" customWidth="1"/>
    <col min="13829" max="13829" width="10.42578125" style="9" customWidth="1"/>
    <col min="13830" max="13830" width="2" style="9" customWidth="1"/>
    <col min="13831" max="13832" width="9.140625" style="9"/>
    <col min="13833" max="13833" width="22.85546875" style="9" customWidth="1"/>
    <col min="13834" max="14079" width="9.140625" style="9"/>
    <col min="14080" max="14080" width="92.5703125" style="9" customWidth="1"/>
    <col min="14081" max="14081" width="9.140625" style="9"/>
    <col min="14082" max="14082" width="12.28515625" style="9" customWidth="1"/>
    <col min="14083" max="14083" width="2" style="9" customWidth="1"/>
    <col min="14084" max="14084" width="9.7109375" style="9" customWidth="1"/>
    <col min="14085" max="14085" width="10.42578125" style="9" customWidth="1"/>
    <col min="14086" max="14086" width="2" style="9" customWidth="1"/>
    <col min="14087" max="14088" width="9.140625" style="9"/>
    <col min="14089" max="14089" width="22.85546875" style="9" customWidth="1"/>
    <col min="14090" max="14335" width="9.140625" style="9"/>
    <col min="14336" max="14336" width="92.5703125" style="9" customWidth="1"/>
    <col min="14337" max="14337" width="9.140625" style="9"/>
    <col min="14338" max="14338" width="12.28515625" style="9" customWidth="1"/>
    <col min="14339" max="14339" width="2" style="9" customWidth="1"/>
    <col min="14340" max="14340" width="9.7109375" style="9" customWidth="1"/>
    <col min="14341" max="14341" width="10.42578125" style="9" customWidth="1"/>
    <col min="14342" max="14342" width="2" style="9" customWidth="1"/>
    <col min="14343" max="14344" width="9.140625" style="9"/>
    <col min="14345" max="14345" width="22.85546875" style="9" customWidth="1"/>
    <col min="14346" max="14591" width="9.140625" style="9"/>
    <col min="14592" max="14592" width="92.5703125" style="9" customWidth="1"/>
    <col min="14593" max="14593" width="9.140625" style="9"/>
    <col min="14594" max="14594" width="12.28515625" style="9" customWidth="1"/>
    <col min="14595" max="14595" width="2" style="9" customWidth="1"/>
    <col min="14596" max="14596" width="9.7109375" style="9" customWidth="1"/>
    <col min="14597" max="14597" width="10.42578125" style="9" customWidth="1"/>
    <col min="14598" max="14598" width="2" style="9" customWidth="1"/>
    <col min="14599" max="14600" width="9.140625" style="9"/>
    <col min="14601" max="14601" width="22.85546875" style="9" customWidth="1"/>
    <col min="14602" max="14847" width="9.140625" style="9"/>
    <col min="14848" max="14848" width="92.5703125" style="9" customWidth="1"/>
    <col min="14849" max="14849" width="9.140625" style="9"/>
    <col min="14850" max="14850" width="12.28515625" style="9" customWidth="1"/>
    <col min="14851" max="14851" width="2" style="9" customWidth="1"/>
    <col min="14852" max="14852" width="9.7109375" style="9" customWidth="1"/>
    <col min="14853" max="14853" width="10.42578125" style="9" customWidth="1"/>
    <col min="14854" max="14854" width="2" style="9" customWidth="1"/>
    <col min="14855" max="14856" width="9.140625" style="9"/>
    <col min="14857" max="14857" width="22.85546875" style="9" customWidth="1"/>
    <col min="14858" max="15103" width="9.140625" style="9"/>
    <col min="15104" max="15104" width="92.5703125" style="9" customWidth="1"/>
    <col min="15105" max="15105" width="9.140625" style="9"/>
    <col min="15106" max="15106" width="12.28515625" style="9" customWidth="1"/>
    <col min="15107" max="15107" width="2" style="9" customWidth="1"/>
    <col min="15108" max="15108" width="9.7109375" style="9" customWidth="1"/>
    <col min="15109" max="15109" width="10.42578125" style="9" customWidth="1"/>
    <col min="15110" max="15110" width="2" style="9" customWidth="1"/>
    <col min="15111" max="15112" width="9.140625" style="9"/>
    <col min="15113" max="15113" width="22.85546875" style="9" customWidth="1"/>
    <col min="15114" max="15359" width="9.140625" style="9"/>
    <col min="15360" max="15360" width="92.5703125" style="9" customWidth="1"/>
    <col min="15361" max="15361" width="9.140625" style="9"/>
    <col min="15362" max="15362" width="12.28515625" style="9" customWidth="1"/>
    <col min="15363" max="15363" width="2" style="9" customWidth="1"/>
    <col min="15364" max="15364" width="9.7109375" style="9" customWidth="1"/>
    <col min="15365" max="15365" width="10.42578125" style="9" customWidth="1"/>
    <col min="15366" max="15366" width="2" style="9" customWidth="1"/>
    <col min="15367" max="15368" width="9.140625" style="9"/>
    <col min="15369" max="15369" width="22.85546875" style="9" customWidth="1"/>
    <col min="15370" max="15615" width="9.140625" style="9"/>
    <col min="15616" max="15616" width="92.5703125" style="9" customWidth="1"/>
    <col min="15617" max="15617" width="9.140625" style="9"/>
    <col min="15618" max="15618" width="12.28515625" style="9" customWidth="1"/>
    <col min="15619" max="15619" width="2" style="9" customWidth="1"/>
    <col min="15620" max="15620" width="9.7109375" style="9" customWidth="1"/>
    <col min="15621" max="15621" width="10.42578125" style="9" customWidth="1"/>
    <col min="15622" max="15622" width="2" style="9" customWidth="1"/>
    <col min="15623" max="15624" width="9.140625" style="9"/>
    <col min="15625" max="15625" width="22.85546875" style="9" customWidth="1"/>
    <col min="15626" max="15871" width="9.140625" style="9"/>
    <col min="15872" max="15872" width="92.5703125" style="9" customWidth="1"/>
    <col min="15873" max="15873" width="9.140625" style="9"/>
    <col min="15874" max="15874" width="12.28515625" style="9" customWidth="1"/>
    <col min="15875" max="15875" width="2" style="9" customWidth="1"/>
    <col min="15876" max="15876" width="9.7109375" style="9" customWidth="1"/>
    <col min="15877" max="15877" width="10.42578125" style="9" customWidth="1"/>
    <col min="15878" max="15878" width="2" style="9" customWidth="1"/>
    <col min="15879" max="15880" width="9.140625" style="9"/>
    <col min="15881" max="15881" width="22.85546875" style="9" customWidth="1"/>
    <col min="15882" max="16127" width="9.140625" style="9"/>
    <col min="16128" max="16128" width="92.5703125" style="9" customWidth="1"/>
    <col min="16129" max="16129" width="9.140625" style="9"/>
    <col min="16130" max="16130" width="12.28515625" style="9" customWidth="1"/>
    <col min="16131" max="16131" width="2" style="9" customWidth="1"/>
    <col min="16132" max="16132" width="9.7109375" style="9" customWidth="1"/>
    <col min="16133" max="16133" width="10.42578125" style="9" customWidth="1"/>
    <col min="16134" max="16134" width="2" style="9" customWidth="1"/>
    <col min="16135" max="16136" width="9.140625" style="9"/>
    <col min="16137" max="16137" width="22.85546875" style="9" customWidth="1"/>
    <col min="16138" max="16384" width="9.140625" style="9"/>
  </cols>
  <sheetData>
    <row r="1" spans="1:16" ht="48" thickBot="1" x14ac:dyDescent="0.25">
      <c r="A1" s="16" t="s">
        <v>47</v>
      </c>
      <c r="B1" s="17" t="s">
        <v>48</v>
      </c>
      <c r="C1" s="17" t="s">
        <v>49</v>
      </c>
      <c r="D1" s="18"/>
      <c r="E1" s="17" t="s">
        <v>50</v>
      </c>
      <c r="F1" s="17" t="s">
        <v>51</v>
      </c>
      <c r="G1" s="18"/>
      <c r="H1" s="17" t="s">
        <v>52</v>
      </c>
      <c r="I1" s="17" t="s">
        <v>73</v>
      </c>
      <c r="J1" s="14"/>
    </row>
    <row r="2" spans="1:16" s="11" customFormat="1" ht="47.25" customHeight="1" x14ac:dyDescent="0.2">
      <c r="A2" s="40" t="s">
        <v>53</v>
      </c>
      <c r="B2" s="19">
        <v>9</v>
      </c>
      <c r="C2" s="19">
        <v>4</v>
      </c>
      <c r="D2" s="20"/>
      <c r="E2" s="19">
        <v>10</v>
      </c>
      <c r="F2" s="19">
        <v>3</v>
      </c>
      <c r="G2" s="20"/>
      <c r="H2" s="21">
        <v>11</v>
      </c>
      <c r="I2" s="22">
        <f>(B2*1.5)+E2</f>
        <v>23.5</v>
      </c>
      <c r="J2" s="10"/>
    </row>
    <row r="3" spans="1:16" s="11" customFormat="1" ht="47.25" customHeight="1" x14ac:dyDescent="0.2">
      <c r="A3" s="40" t="s">
        <v>55</v>
      </c>
      <c r="B3" s="23">
        <v>12</v>
      </c>
      <c r="C3" s="23">
        <v>1</v>
      </c>
      <c r="D3" s="20"/>
      <c r="E3" s="23">
        <v>5</v>
      </c>
      <c r="F3" s="23">
        <v>8</v>
      </c>
      <c r="G3" s="20"/>
      <c r="H3" s="21">
        <v>10</v>
      </c>
      <c r="I3" s="22">
        <f t="shared" ref="I3:I14" si="0">(B3*1.5)+E3</f>
        <v>23</v>
      </c>
      <c r="J3" s="10"/>
    </row>
    <row r="4" spans="1:16" s="11" customFormat="1" ht="47.25" customHeight="1" x14ac:dyDescent="0.2">
      <c r="A4" s="40" t="s">
        <v>59</v>
      </c>
      <c r="B4" s="23">
        <v>7</v>
      </c>
      <c r="C4" s="23">
        <v>6</v>
      </c>
      <c r="D4" s="20"/>
      <c r="E4" s="23">
        <v>10</v>
      </c>
      <c r="F4" s="23">
        <v>3</v>
      </c>
      <c r="G4" s="20"/>
      <c r="H4" s="21">
        <v>10</v>
      </c>
      <c r="I4" s="22">
        <f t="shared" si="0"/>
        <v>20.5</v>
      </c>
      <c r="J4" s="10"/>
      <c r="N4" s="85"/>
      <c r="P4" s="86"/>
    </row>
    <row r="5" spans="1:16" s="11" customFormat="1" ht="47.25" customHeight="1" x14ac:dyDescent="0.2">
      <c r="A5" s="40" t="s">
        <v>61</v>
      </c>
      <c r="B5" s="23">
        <v>6</v>
      </c>
      <c r="C5" s="23">
        <v>7</v>
      </c>
      <c r="D5" s="20"/>
      <c r="E5" s="23">
        <v>11</v>
      </c>
      <c r="F5" s="23">
        <v>2</v>
      </c>
      <c r="G5" s="20"/>
      <c r="H5" s="21">
        <v>10</v>
      </c>
      <c r="I5" s="22">
        <f t="shared" si="0"/>
        <v>20</v>
      </c>
      <c r="J5" s="10"/>
      <c r="N5" s="85"/>
      <c r="P5" s="86"/>
    </row>
    <row r="6" spans="1:16" s="11" customFormat="1" ht="47.25" customHeight="1" x14ac:dyDescent="0.35">
      <c r="A6" s="40" t="s">
        <v>57</v>
      </c>
      <c r="B6" s="23">
        <v>10</v>
      </c>
      <c r="C6" s="23">
        <v>3</v>
      </c>
      <c r="D6" s="20"/>
      <c r="E6" s="23">
        <v>4</v>
      </c>
      <c r="F6" s="23">
        <v>9</v>
      </c>
      <c r="G6" s="20"/>
      <c r="H6" s="21">
        <v>9</v>
      </c>
      <c r="I6" s="22">
        <f t="shared" si="0"/>
        <v>19</v>
      </c>
      <c r="J6" s="10"/>
      <c r="N6" s="85"/>
      <c r="P6" s="87"/>
    </row>
    <row r="7" spans="1:16" s="11" customFormat="1" ht="59.25" customHeight="1" x14ac:dyDescent="0.2">
      <c r="A7" s="40" t="s">
        <v>60</v>
      </c>
      <c r="B7" s="23">
        <v>10</v>
      </c>
      <c r="C7" s="23">
        <v>3</v>
      </c>
      <c r="D7" s="20"/>
      <c r="E7" s="23">
        <v>1</v>
      </c>
      <c r="F7" s="23">
        <v>12</v>
      </c>
      <c r="G7" s="20"/>
      <c r="H7" s="21">
        <v>8</v>
      </c>
      <c r="I7" s="22">
        <f t="shared" si="0"/>
        <v>16</v>
      </c>
      <c r="J7" s="10"/>
      <c r="M7" s="89"/>
      <c r="P7" s="86"/>
    </row>
    <row r="8" spans="1:16" s="11" customFormat="1" ht="47.25" customHeight="1" x14ac:dyDescent="0.2">
      <c r="A8" s="40" t="s">
        <v>62</v>
      </c>
      <c r="B8" s="23">
        <v>7</v>
      </c>
      <c r="C8" s="23">
        <v>6</v>
      </c>
      <c r="D8" s="20"/>
      <c r="E8" s="23">
        <v>5</v>
      </c>
      <c r="F8" s="23">
        <v>8</v>
      </c>
      <c r="G8" s="20"/>
      <c r="H8" s="21">
        <v>8</v>
      </c>
      <c r="I8" s="22">
        <f t="shared" si="0"/>
        <v>15.5</v>
      </c>
      <c r="J8" s="10"/>
      <c r="N8" s="88"/>
    </row>
    <row r="9" spans="1:16" s="11" customFormat="1" ht="47.25" customHeight="1" x14ac:dyDescent="0.2">
      <c r="A9" s="40" t="s">
        <v>63</v>
      </c>
      <c r="B9" s="23">
        <v>6</v>
      </c>
      <c r="C9" s="23">
        <v>7</v>
      </c>
      <c r="D9" s="20"/>
      <c r="E9" s="23">
        <v>5</v>
      </c>
      <c r="F9" s="23">
        <v>8</v>
      </c>
      <c r="G9" s="20"/>
      <c r="H9" s="21">
        <v>7</v>
      </c>
      <c r="I9" s="22">
        <f t="shared" si="0"/>
        <v>14</v>
      </c>
      <c r="J9" s="10"/>
    </row>
    <row r="10" spans="1:16" s="11" customFormat="1" ht="47.25" customHeight="1" x14ac:dyDescent="0.2">
      <c r="A10" s="40" t="s">
        <v>64</v>
      </c>
      <c r="B10" s="23">
        <v>7</v>
      </c>
      <c r="C10" s="23">
        <v>6</v>
      </c>
      <c r="D10" s="20"/>
      <c r="E10" s="23">
        <v>2</v>
      </c>
      <c r="F10" s="23">
        <v>11</v>
      </c>
      <c r="G10" s="20"/>
      <c r="H10" s="21">
        <v>7</v>
      </c>
      <c r="I10" s="22">
        <f t="shared" si="0"/>
        <v>12.5</v>
      </c>
      <c r="J10" s="10"/>
      <c r="M10" s="90"/>
      <c r="N10" s="88"/>
    </row>
    <row r="11" spans="1:16" s="11" customFormat="1" ht="47.25" customHeight="1" x14ac:dyDescent="0.2">
      <c r="A11" s="40" t="s">
        <v>66</v>
      </c>
      <c r="B11" s="23">
        <v>5</v>
      </c>
      <c r="C11" s="23">
        <v>8</v>
      </c>
      <c r="D11" s="20"/>
      <c r="E11" s="23">
        <v>3</v>
      </c>
      <c r="F11" s="23">
        <v>10</v>
      </c>
      <c r="G11" s="20"/>
      <c r="H11" s="21">
        <v>5</v>
      </c>
      <c r="I11" s="22">
        <f t="shared" si="0"/>
        <v>10.5</v>
      </c>
      <c r="J11" s="10"/>
      <c r="N11" s="88"/>
    </row>
    <row r="12" spans="1:16" s="11" customFormat="1" ht="47.25" customHeight="1" x14ac:dyDescent="0.2">
      <c r="A12" s="40" t="s">
        <v>68</v>
      </c>
      <c r="B12" s="23">
        <v>4</v>
      </c>
      <c r="C12" s="23">
        <v>9</v>
      </c>
      <c r="D12" s="20"/>
      <c r="E12" s="23">
        <v>2</v>
      </c>
      <c r="F12" s="23">
        <v>11</v>
      </c>
      <c r="G12" s="20"/>
      <c r="H12" s="21">
        <v>5</v>
      </c>
      <c r="I12" s="22">
        <f t="shared" si="0"/>
        <v>8</v>
      </c>
      <c r="J12" s="10"/>
    </row>
    <row r="13" spans="1:16" s="11" customFormat="1" ht="47.25" customHeight="1" x14ac:dyDescent="0.2">
      <c r="A13" s="40" t="s">
        <v>65</v>
      </c>
      <c r="B13" s="23">
        <v>3</v>
      </c>
      <c r="C13" s="23">
        <v>10</v>
      </c>
      <c r="D13" s="20"/>
      <c r="E13" s="23">
        <v>3</v>
      </c>
      <c r="F13" s="23">
        <v>10</v>
      </c>
      <c r="G13" s="24"/>
      <c r="H13" s="21">
        <v>5</v>
      </c>
      <c r="I13" s="22">
        <f t="shared" si="0"/>
        <v>7.5</v>
      </c>
      <c r="J13" s="12"/>
    </row>
    <row r="14" spans="1:16" s="11" customFormat="1" ht="47.25" customHeight="1" thickBot="1" x14ac:dyDescent="0.25">
      <c r="A14" s="40" t="s">
        <v>67</v>
      </c>
      <c r="B14" s="23">
        <v>5</v>
      </c>
      <c r="C14" s="23">
        <v>8</v>
      </c>
      <c r="D14" s="20"/>
      <c r="E14" s="23">
        <v>0</v>
      </c>
      <c r="F14" s="23">
        <v>13</v>
      </c>
      <c r="G14" s="20"/>
      <c r="H14" s="25">
        <v>5</v>
      </c>
      <c r="I14" s="22">
        <f t="shared" si="0"/>
        <v>7.5</v>
      </c>
      <c r="J14" s="10"/>
    </row>
    <row r="15" spans="1:16" ht="29.25" customHeight="1" x14ac:dyDescent="0.2">
      <c r="A15" s="26"/>
      <c r="B15" s="26"/>
      <c r="C15" s="26"/>
      <c r="D15" s="26"/>
      <c r="E15" s="26"/>
      <c r="F15" s="26"/>
      <c r="G15" s="26"/>
      <c r="H15" s="27">
        <f>SUM(H2:H14)</f>
        <v>100</v>
      </c>
      <c r="I15" s="28"/>
    </row>
    <row r="16" spans="1:16" ht="29.25" customHeight="1" thickBot="1" x14ac:dyDescent="0.25">
      <c r="A16" s="17" t="s">
        <v>72</v>
      </c>
      <c r="B16" s="26"/>
      <c r="C16" s="26"/>
      <c r="D16" s="26"/>
      <c r="E16" s="26"/>
      <c r="F16" s="26"/>
      <c r="G16" s="26"/>
      <c r="H16" s="27"/>
      <c r="I16" s="28"/>
    </row>
    <row r="17" spans="1:9" ht="29.25" customHeight="1" x14ac:dyDescent="0.2">
      <c r="A17" s="29" t="s">
        <v>82</v>
      </c>
      <c r="B17" s="30" t="s">
        <v>54</v>
      </c>
      <c r="C17" s="26"/>
      <c r="D17" s="26"/>
      <c r="E17" s="26"/>
      <c r="F17" s="26"/>
      <c r="G17" s="26"/>
      <c r="H17" s="27"/>
      <c r="I17" s="28"/>
    </row>
    <row r="18" spans="1:9" ht="29.25" customHeight="1" x14ac:dyDescent="0.2">
      <c r="A18" s="31" t="s">
        <v>74</v>
      </c>
      <c r="B18" s="32" t="s">
        <v>56</v>
      </c>
      <c r="C18" s="26"/>
      <c r="D18" s="26"/>
      <c r="E18" s="26"/>
      <c r="F18" s="26"/>
      <c r="G18" s="26"/>
      <c r="H18" s="27"/>
      <c r="I18" s="28"/>
    </row>
    <row r="19" spans="1:9" ht="29.25" customHeight="1" thickBot="1" x14ac:dyDescent="0.25">
      <c r="A19" s="33" t="s">
        <v>83</v>
      </c>
      <c r="B19" s="34" t="s">
        <v>58</v>
      </c>
      <c r="C19" s="26"/>
      <c r="D19" s="26"/>
      <c r="E19" s="26"/>
      <c r="F19" s="26"/>
      <c r="G19" s="26"/>
      <c r="H19" s="27"/>
      <c r="I19" s="28"/>
    </row>
  </sheetData>
  <sortState ref="A2:I14">
    <sortCondition descending="1" ref="I2:I14"/>
  </sortState>
  <pageMargins left="0.7" right="0.7" top="0.75" bottom="0.75" header="0.3" footer="0.3"/>
  <pageSetup scale="64"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1A) Domains</vt:lpstr>
      <vt:lpstr>Evaluation Tool</vt:lpstr>
      <vt:lpstr>Scoring Method</vt:lpstr>
      <vt:lpstr>'1A) Domains'!Print_Area</vt:lpstr>
      <vt:lpstr>'Evaluation Tool'!Print_Area</vt:lpstr>
      <vt:lpstr>'Scoring Method'!Print_Area</vt:lpstr>
    </vt:vector>
  </TitlesOfParts>
  <Company>PCG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O'Connell, Alison</dc:creator>
  <cp:lastModifiedBy>Jones, Coy</cp:lastModifiedBy>
  <cp:lastPrinted>2016-06-10T17:25:28Z</cp:lastPrinted>
  <dcterms:created xsi:type="dcterms:W3CDTF">2016-03-07T14:12:57Z</dcterms:created>
  <dcterms:modified xsi:type="dcterms:W3CDTF">2016-06-15T18:42:41Z</dcterms:modified>
</cp:coreProperties>
</file>